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20" activeTab="0"/>
  </bookViews>
  <sheets>
    <sheet name="پیشنهادی" sheetId="1" r:id="rId1"/>
  </sheets>
  <definedNames>
    <definedName name="_xlnm._FilterDatabase" localSheetId="0" hidden="1">'پیشنهادی'!$A$1:$K$609</definedName>
  </definedNames>
  <calcPr fullCalcOnLoad="1"/>
</workbook>
</file>

<file path=xl/sharedStrings.xml><?xml version="1.0" encoding="utf-8"?>
<sst xmlns="http://schemas.openxmlformats.org/spreadsheetml/2006/main" count="2211" uniqueCount="939">
  <si>
    <t>ردیف</t>
  </si>
  <si>
    <t>خوشه</t>
  </si>
  <si>
    <t>گروه</t>
  </si>
  <si>
    <t>نام حرفه</t>
  </si>
  <si>
    <t>کداستاندارد</t>
  </si>
  <si>
    <t>ساعت نظری</t>
  </si>
  <si>
    <t>ساعت عملی</t>
  </si>
  <si>
    <t>جمع ساعت</t>
  </si>
  <si>
    <t>اصول راه اندازی کسب و کارهای کوچک(SME)</t>
  </si>
  <si>
    <t>بازاریابی الکترونیکی</t>
  </si>
  <si>
    <t>کارور Photoshop</t>
  </si>
  <si>
    <t>کارور Illustrator</t>
  </si>
  <si>
    <t xml:space="preserve">کارور PREMIERE </t>
  </si>
  <si>
    <t>تولید محتوای الکترونیکی با گوشی هوشمند</t>
  </si>
  <si>
    <t>فیلم نامه نویس</t>
  </si>
  <si>
    <t>کارگردانی فیلم کوتاه</t>
  </si>
  <si>
    <t>مدیر Seo</t>
  </si>
  <si>
    <t>طراحی صحنه</t>
  </si>
  <si>
    <t>بازیگری جلوی دوربین در سینما</t>
  </si>
  <si>
    <t>تصویربردار</t>
  </si>
  <si>
    <t>شهروند الکترونیک  E-Catizen</t>
  </si>
  <si>
    <t>مهارت های زندگی آنلاین</t>
  </si>
  <si>
    <t>مقابله با تهدیدات شبکه هاي مجازي</t>
  </si>
  <si>
    <t>مهارت هاي حرفه اي و اداري کار با رایانه</t>
  </si>
  <si>
    <t>نورپرداز</t>
  </si>
  <si>
    <t>اسمبل وارتقا دهنده کامپیوترهای شخصی</t>
  </si>
  <si>
    <t>نصب نرم افزار و سیستم عامل، پارتیشن بندي و مدیریت درایوها و رایت سی دي</t>
  </si>
  <si>
    <t>نصب و تنظیم سیستم عامل ویندوز</t>
  </si>
  <si>
    <t>تعمیرکار ماهر PC-Laptop</t>
  </si>
  <si>
    <t>تعمیرکار عمومی رایانه شخصی</t>
  </si>
  <si>
    <t>تعمیر کار نرم افزار تلفن همراه</t>
  </si>
  <si>
    <t>تعمیرکار سخت افزار تلفن همراه</t>
  </si>
  <si>
    <t>تعمیر موبایل و تبلت سامسونگ</t>
  </si>
  <si>
    <t>فروشنده گوشی تلفن همراه</t>
  </si>
  <si>
    <t>بکارگیري اصول فن بیان مقدماتی</t>
  </si>
  <si>
    <t>پداگوژی</t>
  </si>
  <si>
    <t>تدوین کننده استاندارد آموزشی</t>
  </si>
  <si>
    <t>مدیر آموزشگاه فنی و حرفه اي آزاد</t>
  </si>
  <si>
    <t>مشاوره و هدایت آموزشی</t>
  </si>
  <si>
    <t>آزمونگر</t>
  </si>
  <si>
    <t>سخنرانی حرفه ای</t>
  </si>
  <si>
    <t>کارشناس آموزش</t>
  </si>
  <si>
    <t>تولید وارائه ویدئو  محتوای الکترونیکی  برای آموزش</t>
  </si>
  <si>
    <t>مسئول دوره ها و تجهیزات آموزشی</t>
  </si>
  <si>
    <t>مدیریت آموزش الکترونیکی</t>
  </si>
  <si>
    <t>مربی آموزش الکترونیکی</t>
  </si>
  <si>
    <t>محتوا ساز آموزش الکترونیکی</t>
  </si>
  <si>
    <t>کاربر گرافیکی محتواي آموزشی</t>
  </si>
  <si>
    <t>524920450010021</t>
  </si>
  <si>
    <t>332230450040001</t>
  </si>
  <si>
    <t>732120530160001</t>
  </si>
  <si>
    <t>732120530170001</t>
  </si>
  <si>
    <t>265420531200001</t>
  </si>
  <si>
    <t>732120530000051</t>
  </si>
  <si>
    <t>343530870050002</t>
  </si>
  <si>
    <t>352130870020001</t>
  </si>
  <si>
    <t>251340531370001</t>
  </si>
  <si>
    <t>251340530890001</t>
  </si>
  <si>
    <t>343230870010001</t>
  </si>
  <si>
    <t>352130870080011</t>
  </si>
  <si>
    <t>351130530840001</t>
  </si>
  <si>
    <t>351130531030061</t>
  </si>
  <si>
    <t>343530870020001</t>
  </si>
  <si>
    <t>351240530590251</t>
  </si>
  <si>
    <t>351230530480001</t>
  </si>
  <si>
    <t>351230530470001</t>
  </si>
  <si>
    <t>351230530460001</t>
  </si>
  <si>
    <t>742120030230001</t>
  </si>
  <si>
    <t>742120030190011</t>
  </si>
  <si>
    <t>351230530020001</t>
  </si>
  <si>
    <t>216620530660011</t>
  </si>
  <si>
    <t>5113049001</t>
  </si>
  <si>
    <t>235630531540011</t>
  </si>
  <si>
    <t>235140490010012</t>
  </si>
  <si>
    <t>133030531510011</t>
  </si>
  <si>
    <t>432220490010001</t>
  </si>
  <si>
    <t>235140490020001</t>
  </si>
  <si>
    <t>23514049001001</t>
  </si>
  <si>
    <t>235140490010021</t>
  </si>
  <si>
    <t>232040490020001</t>
  </si>
  <si>
    <t>235140490010071</t>
  </si>
  <si>
    <t>134530490020001</t>
  </si>
  <si>
    <t>732120530100001</t>
  </si>
  <si>
    <t>732120530090001</t>
  </si>
  <si>
    <t>مشاور خرید و فروش اتومبیل</t>
  </si>
  <si>
    <t>خدمات آموزشی</t>
  </si>
  <si>
    <t>524920490010001</t>
  </si>
  <si>
    <t>الگو ساز لباس با رایانه</t>
  </si>
  <si>
    <t>7-91/44/1/1</t>
  </si>
  <si>
    <t>طراح لباس با رایانه</t>
  </si>
  <si>
    <t>216340510040001</t>
  </si>
  <si>
    <t>کاربر نرم افزار الگو سازي لباس</t>
  </si>
  <si>
    <t>753220510010002</t>
  </si>
  <si>
    <t>فناوري اطلاعات</t>
  </si>
  <si>
    <t>برنامه نویس برنامه هاي کاربردي Android</t>
  </si>
  <si>
    <t>251340530140001</t>
  </si>
  <si>
    <t>برنامه نویسی مقدماتی جاوا (Core Java / J2SE)</t>
  </si>
  <si>
    <t>251340531630011</t>
  </si>
  <si>
    <t>251340530150011</t>
  </si>
  <si>
    <t>برنامه نویسی پیشرفته جاوا(Java EE/J2EE)</t>
  </si>
  <si>
    <t xml:space="preserve">برنامه نویس سی شارپ (Web Application) </t>
  </si>
  <si>
    <t>برنامه نویس سی شارپ (Windows Application</t>
  </si>
  <si>
    <t>251340530180001</t>
  </si>
  <si>
    <t>251340530170001</t>
  </si>
  <si>
    <t>برنامه نویس ASP.NET</t>
  </si>
  <si>
    <t>251340530220001</t>
  </si>
  <si>
    <t>برنامه نویس زبان HTMLبراي طراحی صفحات WEB</t>
  </si>
  <si>
    <t>251340530320001</t>
  </si>
  <si>
    <t xml:space="preserve"> برنامه نویس زبان JAVA</t>
  </si>
  <si>
    <t>251340530330001</t>
  </si>
  <si>
    <t>برنامه نویس زبان VISUAL- C</t>
  </si>
  <si>
    <t>251340530340001</t>
  </si>
  <si>
    <t>برنامه نویسی C++</t>
  </si>
  <si>
    <t>251340531960011</t>
  </si>
  <si>
    <t>برنامه نویسی Python</t>
  </si>
  <si>
    <t>251340530260001</t>
  </si>
  <si>
    <t>برنامه نویسی زبان JavaScript</t>
  </si>
  <si>
    <t>732120530190011</t>
  </si>
  <si>
    <t>پیاده سازي بانک اطلاعاتی با SQL SERVER</t>
  </si>
  <si>
    <t>351230530010001</t>
  </si>
  <si>
    <t>تعمیرکار لپ تاپ Laptop</t>
  </si>
  <si>
    <t>توسعه دهنده صفحات وب با Mysql و php</t>
  </si>
  <si>
    <t>732120530030001</t>
  </si>
  <si>
    <t>توسعه دهنده وب با PHP</t>
  </si>
  <si>
    <t>251340530610001</t>
  </si>
  <si>
    <t>تولید کننده محتواي الکترونیکی عمومی</t>
  </si>
  <si>
    <t>732120530050001</t>
  </si>
  <si>
    <t>طراح مقدماتی صفحات WEB</t>
  </si>
  <si>
    <t>کاربر ICDL</t>
  </si>
  <si>
    <t>732120530140001</t>
  </si>
  <si>
    <t>کارور After effects</t>
  </si>
  <si>
    <t>216630530850061</t>
  </si>
  <si>
    <t>الکترونیک</t>
  </si>
  <si>
    <t>معماری</t>
  </si>
  <si>
    <t>343230300080002</t>
  </si>
  <si>
    <t>طراحی و مدلسازي پیشرفته با Solid Works</t>
  </si>
  <si>
    <t>311830410100181</t>
  </si>
  <si>
    <t>مکانیک</t>
  </si>
  <si>
    <t>کار با نرم افزار CATIA</t>
  </si>
  <si>
    <t>311830410110041</t>
  </si>
  <si>
    <t>کار با نرم افزار Solid Works</t>
  </si>
  <si>
    <t>311830410110031</t>
  </si>
  <si>
    <t>نقشه کش صنعتی با نرم افزار Solid Works</t>
  </si>
  <si>
    <t>311830410080001</t>
  </si>
  <si>
    <t>نقشه کش و طراح صنعتی با  CATIA</t>
  </si>
  <si>
    <t>311830410010001</t>
  </si>
  <si>
    <t>هنرهاي نمایشی</t>
  </si>
  <si>
    <t>عکاس پرتره و آتلیه</t>
  </si>
  <si>
    <t>نمایشنامه نویس</t>
  </si>
  <si>
    <t>343530870040001</t>
  </si>
  <si>
    <t>تدوین فیلم با نرم افزار EDIUS</t>
  </si>
  <si>
    <t>زعفران کار</t>
  </si>
  <si>
    <t>امور زراعی</t>
  </si>
  <si>
    <t>611120620430001</t>
  </si>
  <si>
    <t>ترخیص کار گمرکات</t>
  </si>
  <si>
    <t>ساختمان</t>
  </si>
  <si>
    <t>مشاور خرید و فروش املاک</t>
  </si>
  <si>
    <t>333430290020001</t>
  </si>
  <si>
    <t xml:space="preserve">مشاور تاسیس آموزشگاه </t>
  </si>
  <si>
    <t>242340490010041</t>
  </si>
  <si>
    <t>خدمات</t>
  </si>
  <si>
    <t>صنعت</t>
  </si>
  <si>
    <t>کشاورزی</t>
  </si>
  <si>
    <t>فرهنگ و هنر</t>
  </si>
  <si>
    <t>راهنمای طبیعت گردی(اکوتوریسم)</t>
  </si>
  <si>
    <t>راهنمای عمومی گردشگری</t>
  </si>
  <si>
    <t>راهنمای محلی بومی</t>
  </si>
  <si>
    <t>راهنمای محلی</t>
  </si>
  <si>
    <t>مدیر تور</t>
  </si>
  <si>
    <t>511320550080001</t>
  </si>
  <si>
    <t>51132055010001</t>
  </si>
  <si>
    <t>511320550100001</t>
  </si>
  <si>
    <t>5-91/94/1/2</t>
  </si>
  <si>
    <t>333930550010001</t>
  </si>
  <si>
    <t>گردشگری</t>
  </si>
  <si>
    <t>راه اندازی کسب و کار نوآورانه</t>
  </si>
  <si>
    <t>بهبود کسب و کار نوآورانه</t>
  </si>
  <si>
    <t>توسعه کسب و کار نوآورانه</t>
  </si>
  <si>
    <t>کوچینگ توسعه فردی و کسب‌وکار</t>
  </si>
  <si>
    <t>101</t>
  </si>
  <si>
    <t>524920450010071</t>
  </si>
  <si>
    <t>524920450010081</t>
  </si>
  <si>
    <t>524920450010091</t>
  </si>
  <si>
    <t>524920450010111</t>
  </si>
  <si>
    <t>69</t>
  </si>
  <si>
    <t>کارور AUTO CAD</t>
  </si>
  <si>
    <t>216640531080001</t>
  </si>
  <si>
    <t>برنامه نویس MVC</t>
  </si>
  <si>
    <t>طراح وب (CIW)</t>
  </si>
  <si>
    <t>251440530100001</t>
  </si>
  <si>
    <t>351430530010001</t>
  </si>
  <si>
    <t>استفاده از نرم افزار SPSS درجه 1</t>
  </si>
  <si>
    <t>استفاده از نرم افزار SPSS درجه 2</t>
  </si>
  <si>
    <t>251140530730011</t>
  </si>
  <si>
    <t>251140530740011</t>
  </si>
  <si>
    <t>بازار یاب بیمه</t>
  </si>
  <si>
    <t>نماینده فروش بیمه</t>
  </si>
  <si>
    <t>بازاریاب</t>
  </si>
  <si>
    <t>مدیر تبلیغات و بازاریابی درجه 1</t>
  </si>
  <si>
    <t>مدیریت ارتباط با مشتری  (CRM)</t>
  </si>
  <si>
    <t>مسئول قراردادها</t>
  </si>
  <si>
    <t>مدیریت قراردادها</t>
  </si>
  <si>
    <t>بازاریاب فضای مجازی</t>
  </si>
  <si>
    <t>332130450020001</t>
  </si>
  <si>
    <t>332130450010001</t>
  </si>
  <si>
    <t>332230450010002</t>
  </si>
  <si>
    <t>332230450090011</t>
  </si>
  <si>
    <t>332330450060001</t>
  </si>
  <si>
    <t>332330450060011</t>
  </si>
  <si>
    <t>524220450020001</t>
  </si>
  <si>
    <t>دام وماکیان</t>
  </si>
  <si>
    <t>پرورش دهنده بلدرچین</t>
  </si>
  <si>
    <t>131140630370001</t>
  </si>
  <si>
    <t>120</t>
  </si>
  <si>
    <t>صنایع پوشاک</t>
  </si>
  <si>
    <t>هنرهای تجسمی</t>
  </si>
  <si>
    <t>شهریه مجازی</t>
  </si>
  <si>
    <t>شهریه عادی</t>
  </si>
  <si>
    <t>کار با نرم افزار لایت روم</t>
  </si>
  <si>
    <t>352130870080021</t>
  </si>
  <si>
    <t>عکاسی صنعتی و تبلیغاتی</t>
  </si>
  <si>
    <t>3d MAX</t>
  </si>
  <si>
    <t>216640531050001</t>
  </si>
  <si>
    <t>حسابداری مقدماتی</t>
  </si>
  <si>
    <t>1_10/15/2/5</t>
  </si>
  <si>
    <t>ایمنی و بهداشت</t>
  </si>
  <si>
    <t>امادگی در مقابله با بلایای طبیعی و انسان ساخت</t>
  </si>
  <si>
    <t>5_51/62/1/1</t>
  </si>
  <si>
    <t>افسرHSE(بهداشت ایمنی و محیط زیست)</t>
  </si>
  <si>
    <t>3257_47_005_1</t>
  </si>
  <si>
    <t>بازرس ایمنی ساختمان</t>
  </si>
  <si>
    <t>3257_47_011_1</t>
  </si>
  <si>
    <t>ارزیاب ریسک ایمنی و بهداشت شغلی</t>
  </si>
  <si>
    <t>مسئول حفاظت و ایمنی</t>
  </si>
  <si>
    <t>0_71/97/1/4</t>
  </si>
  <si>
    <t>رعایت الزامات سلامت بهداشت و ایمنی در محیط کار الکترونیک</t>
  </si>
  <si>
    <t>3257_47_074_1</t>
  </si>
  <si>
    <t>رعایت الزامات سلامت بهداشت و ایمنی در محیط کار برق</t>
  </si>
  <si>
    <t>3257_47_062_1</t>
  </si>
  <si>
    <t>رعایت الزامات سلامت بهداشت و ایمنی در محیط کار بهداشت و ایمنی</t>
  </si>
  <si>
    <t>3257_47_053_1</t>
  </si>
  <si>
    <t>عملیات تهویه در ساختمان و فضاهای بسته</t>
  </si>
  <si>
    <t>3257_47_041_1</t>
  </si>
  <si>
    <t>رفتار شناسی حریق</t>
  </si>
  <si>
    <t>بکارگیری الزامات بهداشت و ایمنی در محیط کار(خدمات)</t>
  </si>
  <si>
    <t>3257_47_001_1</t>
  </si>
  <si>
    <t>بکارگیری HSEدر صنایع(مقدماتی)</t>
  </si>
  <si>
    <t>3257_47_020_1</t>
  </si>
  <si>
    <t>بکارگیری HSEدر صنایع(پیشرفته)</t>
  </si>
  <si>
    <t>3257_47_021_1</t>
  </si>
  <si>
    <t>رعایت ایمنی و بهداشت در اقامتگاه های بوم گردی</t>
  </si>
  <si>
    <t>مسئول بهداشت کار</t>
  </si>
  <si>
    <t>3_10/10/1/3</t>
  </si>
  <si>
    <t>بازرسی و کنترل ایمنی و بهداشت روانی در محیط کار</t>
  </si>
  <si>
    <t>3257_47_025_1</t>
  </si>
  <si>
    <t>انجام عملیات کمک های اولیه</t>
  </si>
  <si>
    <t>سر اتشنشان صنعتی</t>
  </si>
  <si>
    <t>5-81/55/1/3</t>
  </si>
  <si>
    <t>سرپرست عملیات امداد و نجات اتشنشانی</t>
  </si>
  <si>
    <t>سراتشنشان</t>
  </si>
  <si>
    <t>3257_47_004_1</t>
  </si>
  <si>
    <t>امدادگر حوادث</t>
  </si>
  <si>
    <t>5_51/63/1/1</t>
  </si>
  <si>
    <t>فرماندهی سوانح و حریق</t>
  </si>
  <si>
    <t>انتش نشان</t>
  </si>
  <si>
    <t>3257_47_003_1</t>
  </si>
  <si>
    <t>ارزیابی خطرات در محیط حریق و حادثه</t>
  </si>
  <si>
    <t>طراح ایمنی حریق</t>
  </si>
  <si>
    <t>بازرسی بررسی علل حریق</t>
  </si>
  <si>
    <t>3257_47_007_1</t>
  </si>
  <si>
    <t>رعایت الزامات سلامت بهداشت و ایمنی در محیط کار جوشکاری و برشکاری</t>
  </si>
  <si>
    <t>ارزیابی ابرسانی پمپ و محاسبات هیدرولیک اتش نشانی</t>
  </si>
  <si>
    <t>3257_47_039_1</t>
  </si>
  <si>
    <t>متصدی دستگاه شارژ اتش نشانی</t>
  </si>
  <si>
    <t>5_81/10/1</t>
  </si>
  <si>
    <t>بهداشت و ایمنی</t>
  </si>
  <si>
    <t>کاربر ماساژ</t>
  </si>
  <si>
    <t>ماساژ ایرانی</t>
  </si>
  <si>
    <t>ماساژ شیاتسو(فشاری)</t>
  </si>
  <si>
    <t>ماساژسنگ</t>
  </si>
  <si>
    <t>ماساژسوئدی</t>
  </si>
  <si>
    <t>ماساژ آروماتراپی</t>
  </si>
  <si>
    <t>ماساژتای</t>
  </si>
  <si>
    <t>ماساژ رفلکسولوژی</t>
  </si>
  <si>
    <t>ماساژ شمع</t>
  </si>
  <si>
    <t>رعایت الزامات سلامت بهداشت و ایمنی در محیط کار مراقبت و زیبایی</t>
  </si>
  <si>
    <t>مشاوره استفاده صحیح از محصولات بهداشتی و کرمها</t>
  </si>
  <si>
    <t>مراقبت و امور بهداشت و سلامت خانواده</t>
  </si>
  <si>
    <t>ماساژکمپرس گیاهی</t>
  </si>
  <si>
    <t>خدمات اموزشی</t>
  </si>
  <si>
    <t>سالمند یاری</t>
  </si>
  <si>
    <t>مراقبت جسمی از سالمند</t>
  </si>
  <si>
    <t>مسئول کارواش</t>
  </si>
  <si>
    <t>تکنیک های تدوین چشم انداز</t>
  </si>
  <si>
    <t>تهیه و تدوین پروپوزال</t>
  </si>
  <si>
    <t>خلاقیت و نواوری در محیط کار</t>
  </si>
  <si>
    <t>مدیریت زمان</t>
  </si>
  <si>
    <t>اموزش حقوق شهروندی</t>
  </si>
  <si>
    <t>1_39/30/1/1</t>
  </si>
  <si>
    <t>کارافرین پروری مادران</t>
  </si>
  <si>
    <t>2320_49_001_1</t>
  </si>
  <si>
    <t>مربی مهد کودک</t>
  </si>
  <si>
    <t>مدیر مهد کودک</t>
  </si>
  <si>
    <t>1_34/25/1/2</t>
  </si>
  <si>
    <t>لایحه نویس قضایی</t>
  </si>
  <si>
    <t>1_21/12/1/1</t>
  </si>
  <si>
    <t>مدیریت اضطراب و بیان نافذ</t>
  </si>
  <si>
    <t>2632_49_003_1</t>
  </si>
  <si>
    <t>خدمات تغذیه ای</t>
  </si>
  <si>
    <t>شیرینی خشک</t>
  </si>
  <si>
    <t>تزیین کیک</t>
  </si>
  <si>
    <t>دسرساز</t>
  </si>
  <si>
    <t>اشپزی مخصوص روز</t>
  </si>
  <si>
    <t>پخت غذا با پوشش خمیری</t>
  </si>
  <si>
    <t>پخت کیک ساده</t>
  </si>
  <si>
    <t>شیرینی ترساز مقدماتی</t>
  </si>
  <si>
    <t>کیک ساز ترساز</t>
  </si>
  <si>
    <t>اشپزی سنتی</t>
  </si>
  <si>
    <t>اشپزی ملل</t>
  </si>
  <si>
    <t>اشپز غذاهای فوری</t>
  </si>
  <si>
    <t>طبخ ابزیان</t>
  </si>
  <si>
    <t>پیتزا پزی</t>
  </si>
  <si>
    <t>کباب زنی و تخته کاری</t>
  </si>
  <si>
    <t>سوسیس کالباس</t>
  </si>
  <si>
    <t>شکلات ساز</t>
  </si>
  <si>
    <t>متصدی کافیشاپ</t>
  </si>
  <si>
    <t>سبزی ارایی و میوه ارایی</t>
  </si>
  <si>
    <t>نازک دوز زنانه درجه دو</t>
  </si>
  <si>
    <t>7_91/40/1/1</t>
  </si>
  <si>
    <t xml:space="preserve">نازک دوز زنانه </t>
  </si>
  <si>
    <t>مانتو دوز</t>
  </si>
  <si>
    <t>کاپشن دوز زنانه</t>
  </si>
  <si>
    <t>طراح لباس زنانه</t>
  </si>
  <si>
    <t>طراحی لباس زنانه و دخترانه(کارودانش)</t>
  </si>
  <si>
    <t>7_91/41/1/3/3</t>
  </si>
  <si>
    <t>ضخیم دوز زنانه</t>
  </si>
  <si>
    <t>شلوار دوز زنانه</t>
  </si>
  <si>
    <t>دوزنده لباس شب و عروس</t>
  </si>
  <si>
    <t>خیاط لباس شب و عروس(کارودانش)</t>
  </si>
  <si>
    <t>7_91/97/13/1</t>
  </si>
  <si>
    <t>بچه گانه و دخترانه دوز</t>
  </si>
  <si>
    <t>7_91/97/43/1/3</t>
  </si>
  <si>
    <t>الگوسازوبرشکارلباس زنانه</t>
  </si>
  <si>
    <t>الگوسازوبرشکارلباس زنانه تکدوزی(کارودانش)</t>
  </si>
  <si>
    <t>7_91/41/2/31</t>
  </si>
  <si>
    <t>الگوساز لباس به روش حجمی</t>
  </si>
  <si>
    <t>خیاط لباس راحتی و پوشاک حمام زنانه</t>
  </si>
  <si>
    <t>تریکودوز</t>
  </si>
  <si>
    <t>نقاشی و رنگ امیزی روی پارچه</t>
  </si>
  <si>
    <t>چهل تکه دوزی با دست</t>
  </si>
  <si>
    <t>نمدمالی سوزنی مقدماتی(کجه دوزی)</t>
  </si>
  <si>
    <t>نمدمالی سوزنی پیشرفته(کجه دوزی)</t>
  </si>
  <si>
    <t>مهره های تزیینی و پولک و منجوق دوزی</t>
  </si>
  <si>
    <t>ربان دوزی مقدماتی</t>
  </si>
  <si>
    <t>سرمه دوز</t>
  </si>
  <si>
    <t>گلدوزی با دست</t>
  </si>
  <si>
    <t>پته دوز</t>
  </si>
  <si>
    <t>ابریشم دوز</t>
  </si>
  <si>
    <t>گل دوزی سه بعدی برزیلی</t>
  </si>
  <si>
    <t>عروسک دوز</t>
  </si>
  <si>
    <t>صنایع غذایی</t>
  </si>
  <si>
    <t>نان های حجیم و نیمه حجیم</t>
  </si>
  <si>
    <t>7_2/1/39/76</t>
  </si>
  <si>
    <t>مبانی روبوتیک</t>
  </si>
  <si>
    <t>Web design fundamental</t>
  </si>
  <si>
    <t>طراح جلوه های ویژهAfter Effect</t>
  </si>
  <si>
    <t>طراح انیمیشن سازAfter Effect</t>
  </si>
  <si>
    <t>کاربر گرافیک رایانه ای با CorelDraw</t>
  </si>
  <si>
    <t>کاربا Network Plus</t>
  </si>
  <si>
    <t>برنامه نویس با MATLAB</t>
  </si>
  <si>
    <t>استفاده از نرم افزار MS_PROJECT درجه 2</t>
  </si>
  <si>
    <t>فناوری نرم و فرهنگی</t>
  </si>
  <si>
    <t>مشاور امور مهاجرتی</t>
  </si>
  <si>
    <t>مشاور تحصیل در خارج از کشور</t>
  </si>
  <si>
    <t>خبرنگار ورزشی</t>
  </si>
  <si>
    <t>برقراری ارتباط با گردشگران به زبان انگلیسی(مقدماتی)</t>
  </si>
  <si>
    <t>برقراری ارتباط با گردشگران به زبان انگلیسی(متوسطه)</t>
  </si>
  <si>
    <t>برقراری ارتباط با گردشگران به زبان انگلیسی(پیشرفته)</t>
  </si>
  <si>
    <t>مدیر اماکن تفریحی_گردشگری</t>
  </si>
  <si>
    <t>1_99/92/1/1</t>
  </si>
  <si>
    <t>مدیر دفاتر خدمات مسافرتی و جهانگردی</t>
  </si>
  <si>
    <t>1439_55_004_1</t>
  </si>
  <si>
    <t>مدیریت برنامه ریزی در اردو(ویزه فرهنگیان وزارت اموزش و پرورش)</t>
  </si>
  <si>
    <t>3339_55_001_1</t>
  </si>
  <si>
    <t>برنامه ریزی و طراحی بسته سفر</t>
  </si>
  <si>
    <t>3339_55_003_1</t>
  </si>
  <si>
    <t>عکاسی تورهای گردشگری</t>
  </si>
  <si>
    <t>5431_55_001_1</t>
  </si>
  <si>
    <t>اصول و فنون مذاکره</t>
  </si>
  <si>
    <t>5113_55_009_1</t>
  </si>
  <si>
    <t>سرپرست کاروانهای زیارتی</t>
  </si>
  <si>
    <t>5111_55_024_1</t>
  </si>
  <si>
    <t>راهنمای موزه</t>
  </si>
  <si>
    <t>5_91/30/1/3</t>
  </si>
  <si>
    <t>راهنمای گردشگری فرهنگی</t>
  </si>
  <si>
    <t>5_91/95/1/3</t>
  </si>
  <si>
    <t>راهنمای گردشگری سلامت</t>
  </si>
  <si>
    <t>5_91/37/1/1</t>
  </si>
  <si>
    <t>مراقبت و زیبایی</t>
  </si>
  <si>
    <t>ارایشگر و پیرایشگر مو</t>
  </si>
  <si>
    <t>کوتاه کردن مو با زوایای مختلف</t>
  </si>
  <si>
    <t>کوتاه کردن مو با ماشین و تیغ در پیرایش مردانه</t>
  </si>
  <si>
    <t>ترمیم کننده مو مردانه</t>
  </si>
  <si>
    <t>چهره پردازی مردانه</t>
  </si>
  <si>
    <t>بهداشت کار ناخن مردانه</t>
  </si>
  <si>
    <t>کاربر مواد شیمیایی در پیرایش مردانه</t>
  </si>
  <si>
    <t>متعادل سازی چهره مردانه</t>
  </si>
  <si>
    <t>ارایش دائم صورت زنانه</t>
  </si>
  <si>
    <t>پاکسازی پوست صورت زنانه</t>
  </si>
  <si>
    <t>پیرایشگرموی زنانه از روی عکس و تصویر</t>
  </si>
  <si>
    <t>ارایش و پیرایش زنانه</t>
  </si>
  <si>
    <t>ارایشگر عروس</t>
  </si>
  <si>
    <t>خودارایی زنانه</t>
  </si>
  <si>
    <t>تعمیر برد الکترونیکی پکیج شوفاز گازی</t>
  </si>
  <si>
    <t>تعمیر برد ااکترونیکی پایه لوازم خانگی</t>
  </si>
  <si>
    <t>تعمیر برد لباسشویی و ظرفشویی</t>
  </si>
  <si>
    <t xml:space="preserve"> تعمیر گوشی ایفون</t>
  </si>
  <si>
    <t>برق</t>
  </si>
  <si>
    <t>تعمیرکار لوازم خانگی برقی حرارتی و گردنده</t>
  </si>
  <si>
    <t>تعمیرکار لوازم خانگی برقی حرارتی و گردنده درجه 1</t>
  </si>
  <si>
    <t>8_55/77/1/3</t>
  </si>
  <si>
    <t>تعمیر کارماشین های لباسشویی و ظرفشویی</t>
  </si>
  <si>
    <t>تاسیسات</t>
  </si>
  <si>
    <t xml:space="preserve">لوله کش گاز خانگی وتجاری </t>
  </si>
  <si>
    <t>7127_09_107_1</t>
  </si>
  <si>
    <t>کمک لوله کش گاز خانگی و تجاری</t>
  </si>
  <si>
    <t>لوله کش گاز خانگی وتجاری درجه یک</t>
  </si>
  <si>
    <t>8_71/23/1/1</t>
  </si>
  <si>
    <t>کمک لوله کش ونصاب وسایل بهداشتی</t>
  </si>
  <si>
    <t>لوله کش و نصاب وسایل بهداشتی</t>
  </si>
  <si>
    <t>لوله کشی بهداشتی درجه 2</t>
  </si>
  <si>
    <t>8_71/06/2/2</t>
  </si>
  <si>
    <t>لوله کشی بهداشتی درجه 1</t>
  </si>
  <si>
    <t>8_71/06/1/2</t>
  </si>
  <si>
    <t>مقررات ملی ساختمان</t>
  </si>
  <si>
    <t>تعمیرکار ابگرمکن</t>
  </si>
  <si>
    <t>تعمیرکار پکیج شوفاژگازی</t>
  </si>
  <si>
    <t>نصب و تعمیرکارکولرهای گازیپنجره ایو اسپلیت</t>
  </si>
  <si>
    <t>8_41/85/1/1</t>
  </si>
  <si>
    <t>تعمیرکار مشعل گازی</t>
  </si>
  <si>
    <t>9_69/30/1/1</t>
  </si>
  <si>
    <t>تعمیرکار مشعل گازوئیلی</t>
  </si>
  <si>
    <t>9_82/20/1/1</t>
  </si>
  <si>
    <t>تعمیرکار دستگاههای سردکننده خانگی و تجاری</t>
  </si>
  <si>
    <t>7127_3203</t>
  </si>
  <si>
    <t>محاسب تهویه مطبوع با نرم افزارcarrier</t>
  </si>
  <si>
    <t>ناظر اجرای طرح های گازرسانی(عمومی)</t>
  </si>
  <si>
    <t>امدادگر گاز شهری و روستایی</t>
  </si>
  <si>
    <t>لوله کش سیستم کف گرمایی</t>
  </si>
  <si>
    <t>مامور قرائت کنتور اب</t>
  </si>
  <si>
    <t>مامور قرائت کنتور گاز</t>
  </si>
  <si>
    <t>محاسب تاسیسات ساختمان های اداری و مسکونی</t>
  </si>
  <si>
    <t>8_71/97/1/2</t>
  </si>
  <si>
    <t>لوله کشی لوله های پلیمری تلفیقی(چندلایه)</t>
  </si>
  <si>
    <t>تعمیرکار چیلر جذبی</t>
  </si>
  <si>
    <t>کندانسورها و برجهای خنک کننده در تبرید</t>
  </si>
  <si>
    <t>راه انداز سیستم برودتی بامینیplc</t>
  </si>
  <si>
    <t>9_69/71/1/1</t>
  </si>
  <si>
    <t>لوله کش نصاب و تعمیرکارسیستمهایتبادل حرارت و پکیج شوفاژ گازی</t>
  </si>
  <si>
    <t>انجام الزامات ایمنی و بهداشت حرفه ای در تاسیسات</t>
  </si>
  <si>
    <t>712_09_097_1</t>
  </si>
  <si>
    <t xml:space="preserve">نصب و سرویس دستگاههای سختی گیر و تصفیه اب خانگی </t>
  </si>
  <si>
    <t>نصب راه اندازی و تعمیر سیستم های تبادل حرارت</t>
  </si>
  <si>
    <t>7127_09_061_1</t>
  </si>
  <si>
    <t>نصب و سرویس بخاری گازی هرمتیک</t>
  </si>
  <si>
    <t>تعمیرکار و نگهدارسیستم های برودتی</t>
  </si>
  <si>
    <t>7127_09_036_1</t>
  </si>
  <si>
    <t>جوشکار سازه های فولادی با فرایندSMAW</t>
  </si>
  <si>
    <t>8_72/23/1/1</t>
  </si>
  <si>
    <t>جوشکار مخازن فولادی با فرایندSMAW</t>
  </si>
  <si>
    <t>8_72/25/1/1</t>
  </si>
  <si>
    <t>جوشکارگاز محافظ ارگون</t>
  </si>
  <si>
    <t>8_72/12/12</t>
  </si>
  <si>
    <t>جوشکار گاز محافظCO2(کارودانش)</t>
  </si>
  <si>
    <t>بازرس قطعات جوشکاری شده بصورت چشمیTVTO VT LEVEL II</t>
  </si>
  <si>
    <t>جوشکار لوله های گاز با فشار بالا(خاص منطقه ویژه اقتصادی انرژی پارس)</t>
  </si>
  <si>
    <t>8_72/18/1/1</t>
  </si>
  <si>
    <t>جوشکار لوله های گاز با فشار بالا با گاز ارگون(خاص منطقه ویژه اقتصادی انرژی پارس)</t>
  </si>
  <si>
    <t>8_72/19/1/1</t>
  </si>
  <si>
    <t>بازرسی فنی جوش</t>
  </si>
  <si>
    <t>3117_11_001_1</t>
  </si>
  <si>
    <t>ممیزی سیستم مدیریت کیفیت جوشکاری(بر اساس استانداردهای سر ایران ایزو3834)</t>
  </si>
  <si>
    <t>2141_11_001_1</t>
  </si>
  <si>
    <t>جوشکاری و بازرسی جوش</t>
  </si>
  <si>
    <t>ازمایشگر قطعات صنعتی با ذرات مغناطیسی MT</t>
  </si>
  <si>
    <t>بازرسی قطعات جوشکاری شده به صورت VTچشمی</t>
  </si>
  <si>
    <t>ازمایشگر قطعات صنعتی با امواجUTفراصوتی</t>
  </si>
  <si>
    <t>ازمایشگر قطعات صنعتی باPTبا مایع نافذ</t>
  </si>
  <si>
    <t>طراح و انالیز سازه باSAP</t>
  </si>
  <si>
    <t>تحلیلگر و طراح پی با SAFE</t>
  </si>
  <si>
    <t>تحلیلگر و طراح سازه باETABS</t>
  </si>
  <si>
    <t>مدیریت اجرایی کارهای ساختمانی(اجرای صفرتاصد)</t>
  </si>
  <si>
    <t>GISکاربر</t>
  </si>
  <si>
    <t>بکارگیری اصول و ضوابط مقررات ملی ساختمان در نظارت سازه ساخنمان</t>
  </si>
  <si>
    <t>متصدی متره براورد</t>
  </si>
  <si>
    <t>متصدی تعیین صورت وضعیت</t>
  </si>
  <si>
    <t>ایمنی و بهداشت حرفه ای در کارگاه های ساختمانیHSE</t>
  </si>
  <si>
    <t>طراح و انالیز اجزای سازه ای با استفاده از ABAQUS</t>
  </si>
  <si>
    <t>طراحی سازه های فولادی با نرم افزارX_Steel</t>
  </si>
  <si>
    <t>طراحی و محاسبات دستی ساختمان بر اساس ضوابط مقررات ملی ساختمان</t>
  </si>
  <si>
    <t>1_009_29_3432</t>
  </si>
  <si>
    <t>بکارگیری اصول ومبانی گودبرداری و طراحی سازه های نگهبان</t>
  </si>
  <si>
    <t>1_054_29_3123</t>
  </si>
  <si>
    <t>مدلسازی سازه های فولادی و بتنی به وسیله نرم افزارRevlt Structure</t>
  </si>
  <si>
    <t>1_001_29_3432</t>
  </si>
  <si>
    <t>کارورGPS</t>
  </si>
  <si>
    <t>کمک ارماتور بند</t>
  </si>
  <si>
    <t>9_52/34/2/4/1</t>
  </si>
  <si>
    <t>ارماتوربند</t>
  </si>
  <si>
    <t>9_52/34/1/5/1</t>
  </si>
  <si>
    <t>کمک اسکلت ساز</t>
  </si>
  <si>
    <t>9_74/41/2/3/1</t>
  </si>
  <si>
    <t>اسکلت ساز</t>
  </si>
  <si>
    <t>9_74/41/41/1/3/1</t>
  </si>
  <si>
    <t>دیوارچین سنگی</t>
  </si>
  <si>
    <t>مسئول کنترل پروژه(Msp)</t>
  </si>
  <si>
    <t>سرامیک</t>
  </si>
  <si>
    <t>سفالگری با چرخ پایی و برقی</t>
  </si>
  <si>
    <t>8_92/26/1/3</t>
  </si>
  <si>
    <t>سرامیک ساز درجه 1</t>
  </si>
  <si>
    <t>8-92/12/1/3</t>
  </si>
  <si>
    <t>صنایع چرم،پوست و خز</t>
  </si>
  <si>
    <t>الگو ساز کیف</t>
  </si>
  <si>
    <t>پستایی ساز کفش زنانه،مردانه و بچگانه</t>
  </si>
  <si>
    <t>دوخت و تکمیل کیف زنانه</t>
  </si>
  <si>
    <t>دوزنده زیراندازهای چرمی</t>
  </si>
  <si>
    <t>دوزنده کیف اداری و چرمی مردانه</t>
  </si>
  <si>
    <t>دوزنده کیف با چرم طبیعی</t>
  </si>
  <si>
    <t>دوزنده کیف با چرم مصنوعی</t>
  </si>
  <si>
    <t>دوزنده کیف چرمی با دست</t>
  </si>
  <si>
    <t>سازنده کمربند چرمی</t>
  </si>
  <si>
    <t>مدلساز کفش</t>
  </si>
  <si>
    <t>پیشکار کفش زنانه،مردانه،بچگانه</t>
  </si>
  <si>
    <t>مدلساز صندل</t>
  </si>
  <si>
    <t>صنایع چوب</t>
  </si>
  <si>
    <t>ارسی ساز</t>
  </si>
  <si>
    <t>گره چین</t>
  </si>
  <si>
    <t>مشبک کار</t>
  </si>
  <si>
    <t>معرق کار چوب مقدماتی</t>
  </si>
  <si>
    <t>معرق کار چوب پیشرفته</t>
  </si>
  <si>
    <t>معرق کار چوب بدون قالب درجه دو</t>
  </si>
  <si>
    <t>منبت کار دستی</t>
  </si>
  <si>
    <t>سوختکار و سوختکار چوب</t>
  </si>
  <si>
    <t>خراط درجه یک</t>
  </si>
  <si>
    <t>خراط درجه دو</t>
  </si>
  <si>
    <t>پیکر تراش</t>
  </si>
  <si>
    <t>منبت معرق کار</t>
  </si>
  <si>
    <t>درودگر</t>
  </si>
  <si>
    <t>کارور رزین اپوکسی چوب</t>
  </si>
  <si>
    <t>صنایع خودرو</t>
  </si>
  <si>
    <t>تعمیرکار اتومبیل سواری بنزینی درجه یک</t>
  </si>
  <si>
    <t>تون اپ(تنظیم کار موتور)</t>
  </si>
  <si>
    <t>سرویسکار خودرو</t>
  </si>
  <si>
    <t>سرویس و نگهداری خودرو</t>
  </si>
  <si>
    <t>3/2/81/49/8</t>
  </si>
  <si>
    <t>کار با دستگاه عیب یاب خودرو</t>
  </si>
  <si>
    <t>مکانیک سیستم سوخت رسانی خودروهای سبک</t>
  </si>
  <si>
    <t>تعویض کار روغن خودروهای سبک</t>
  </si>
  <si>
    <t>صنایع دریایی</t>
  </si>
  <si>
    <t>غواص سطح یک</t>
  </si>
  <si>
    <t>غواص سطح  دو</t>
  </si>
  <si>
    <t>غواص سطح سه</t>
  </si>
  <si>
    <t>طلا و جواهر سازی</t>
  </si>
  <si>
    <t>طلاساز</t>
  </si>
  <si>
    <t>فروشنده طلا و نقره و جواهر</t>
  </si>
  <si>
    <t>فناوری انرژی های نو وتجدیدپذیر</t>
  </si>
  <si>
    <t>طراحی مزرعه بادی</t>
  </si>
  <si>
    <t>نصاب توربین بادی</t>
  </si>
  <si>
    <t>طراح سیستمهای فتوولتائیک</t>
  </si>
  <si>
    <t>نصاب پنلهای خورشیدی خانگی و صنعتی</t>
  </si>
  <si>
    <t>طراحی و شبیه سازی سیستمهای فتوولتائیک با نرم افزار PVSYST</t>
  </si>
  <si>
    <t>طراحی نقشه های ساختمانی با نرم افزارRevit Archltectecture</t>
  </si>
  <si>
    <t>طراحی معماری و مدلسازی سه بعدی با نرم افزارSketchup</t>
  </si>
  <si>
    <t>طراحی معماری به کمکARCHICAD</t>
  </si>
  <si>
    <t>4/2/2/54/32_0</t>
  </si>
  <si>
    <t>نورپردازی و متریال دهی با نرم افزارV_Ray</t>
  </si>
  <si>
    <t>طراحی نمای ساختمان با3Dmaxو رندرv_Ray</t>
  </si>
  <si>
    <t>طراحی داخل با3DMAXورندرV_ray</t>
  </si>
  <si>
    <t>طراحی و دکور چوبی داخلی3DmaxورندرV_ray</t>
  </si>
  <si>
    <t>کمک بنای سفت کار</t>
  </si>
  <si>
    <t>9_51/23/2/4/1</t>
  </si>
  <si>
    <t>بنای سفت کار</t>
  </si>
  <si>
    <t>9_51/23/1/4/2</t>
  </si>
  <si>
    <t>کمک گچکار</t>
  </si>
  <si>
    <t>9_55/13/2/3/2</t>
  </si>
  <si>
    <t>گچکار</t>
  </si>
  <si>
    <t>9_55/31/1/3/2</t>
  </si>
  <si>
    <t>کمک کاشیکار</t>
  </si>
  <si>
    <t>9_51/52/2/3/1</t>
  </si>
  <si>
    <t>کاشیکار</t>
  </si>
  <si>
    <t>9_51/52/1/3/1</t>
  </si>
  <si>
    <t>کمک سنگ کار</t>
  </si>
  <si>
    <t>9_51/43/2/1/1</t>
  </si>
  <si>
    <t>سنگ کار</t>
  </si>
  <si>
    <t>9_51/43/1/4/1</t>
  </si>
  <si>
    <t>کمک نقاش ساختمان</t>
  </si>
  <si>
    <t>9_31/25/2/1/1</t>
  </si>
  <si>
    <t>نقاش ساختمان</t>
  </si>
  <si>
    <t>9_31/25/1/4/1</t>
  </si>
  <si>
    <t>گچ بر</t>
  </si>
  <si>
    <t>9_55/13/1/3</t>
  </si>
  <si>
    <t>سیمانکار</t>
  </si>
  <si>
    <t>9_55/30/1/2</t>
  </si>
  <si>
    <t>بندکش ساختمان</t>
  </si>
  <si>
    <t>کمک عایق کار رطوبتی و اسفالت کار ابنیه</t>
  </si>
  <si>
    <t>8_39/59/2/3/1</t>
  </si>
  <si>
    <t>عایق کار رطوبتی و اسفالت کار ابنیه</t>
  </si>
  <si>
    <t>8_39/59/1/3/1</t>
  </si>
  <si>
    <t>POWERMILL</t>
  </si>
  <si>
    <t>صنایع دستی(دوختهای سنتی)</t>
  </si>
  <si>
    <t>پته دوز(خطه دوزیا سله دوز)</t>
  </si>
  <si>
    <t>چاپ باتیک</t>
  </si>
  <si>
    <t>چهل تکه دوز با دست</t>
  </si>
  <si>
    <t>ربان دوزی</t>
  </si>
  <si>
    <t>گلدوزی دستی</t>
  </si>
  <si>
    <t>مهرهای تزیینی و پولک و منجوق دوز</t>
  </si>
  <si>
    <t>هویه کار پارچه درجه 1</t>
  </si>
  <si>
    <t>هویه کار پارچه درجه 2</t>
  </si>
  <si>
    <t>دوخت تزیینی با قلاب تنبور</t>
  </si>
  <si>
    <t>طراح سیاه قلم</t>
  </si>
  <si>
    <t>نقاشی پیشرفته</t>
  </si>
  <si>
    <t>مربی نقاشی کودک</t>
  </si>
  <si>
    <t>نقاشی ویترای</t>
  </si>
  <si>
    <t>نقاشی سه بعدی رزین</t>
  </si>
  <si>
    <t>طراح و نقاشی روی پارچه</t>
  </si>
  <si>
    <t>طراحی چهره</t>
  </si>
  <si>
    <t>نقاشی آبرنگ</t>
  </si>
  <si>
    <t>سازنده پاپیه ماشه</t>
  </si>
  <si>
    <t>خوشنویسی با خودکاربه خط نستعلیق</t>
  </si>
  <si>
    <t>خوشنویسی مقدماتی</t>
  </si>
  <si>
    <t>خوشنویسی پیشرفته</t>
  </si>
  <si>
    <t>میناکار سفال</t>
  </si>
  <si>
    <t>نقاشی با رنگ اکریلیک روی پارچه</t>
  </si>
  <si>
    <t>تصویر سازی کتاب کودک</t>
  </si>
  <si>
    <t>سازنده وسایل و جعبه های تزئینی(کارتوناژ)</t>
  </si>
  <si>
    <t>عکاس دیجیتال</t>
  </si>
  <si>
    <t>نقاش اکرولیک</t>
  </si>
  <si>
    <t>نقاش پاستل</t>
  </si>
  <si>
    <t>نقاش رنگ و روغن</t>
  </si>
  <si>
    <t>نقاشی روی سفال</t>
  </si>
  <si>
    <t>نقاش گواش</t>
  </si>
  <si>
    <t>نقاش مداد رنگی</t>
  </si>
  <si>
    <t>نقاش مقدماتی</t>
  </si>
  <si>
    <t>عکاس خبری</t>
  </si>
  <si>
    <t>عکاسی با انواع لنز</t>
  </si>
  <si>
    <t>جواهر ساز</t>
  </si>
  <si>
    <t>مخراجکارقلم زن گوهر نشان فلزات قیمتی</t>
  </si>
  <si>
    <t>8_80/13/1/3</t>
  </si>
  <si>
    <t>گوهر تراش سنگ های قیمتی و نیمه قیمتی(دامنه تراش)</t>
  </si>
  <si>
    <t>ملیله ساز فلزات قیمتی</t>
  </si>
  <si>
    <t>فرش</t>
  </si>
  <si>
    <t>قالی باف ترکی(گره متقارن)</t>
  </si>
  <si>
    <t>قالی باف فارسی(گره نا متقارن)</t>
  </si>
  <si>
    <t>قالی باف درجه 2(کارودانش)</t>
  </si>
  <si>
    <t>بکارگیری مهارت های زندگی</t>
  </si>
  <si>
    <t>دهیار</t>
  </si>
  <si>
    <t>2_02/10/1/1</t>
  </si>
  <si>
    <t>بازاریاب مطبوعاتی</t>
  </si>
  <si>
    <t>1_59/56/1/1</t>
  </si>
  <si>
    <t>متصدی روابط عمومی</t>
  </si>
  <si>
    <t>2_19/90/1/1</t>
  </si>
  <si>
    <t>کارگروهی</t>
  </si>
  <si>
    <t>1_001_49_2639</t>
  </si>
  <si>
    <t>بکارگیری مهارت جامع برقراری ارتباط</t>
  </si>
  <si>
    <t>2632_49_002_1</t>
  </si>
  <si>
    <t>بکارگیری سواد فضای مجازی</t>
  </si>
  <si>
    <t>خبرنگار</t>
  </si>
  <si>
    <t>2641_73_001_2</t>
  </si>
  <si>
    <t>دبیر سرویس خبر</t>
  </si>
  <si>
    <t>2641_73_004_1</t>
  </si>
  <si>
    <t>خبرنگاری حوزه کودکان</t>
  </si>
  <si>
    <t>2641/1/12</t>
  </si>
  <si>
    <t>خبرنگاری حوزه سیاسی</t>
  </si>
  <si>
    <t>2641/1/13</t>
  </si>
  <si>
    <t>خبرنگاری زنان</t>
  </si>
  <si>
    <t>2641/1/14</t>
  </si>
  <si>
    <t>روزنامه نگاری و خبر نویسی مطبوعات و روابط عمومی</t>
  </si>
  <si>
    <t>ویراستار مطبوعات و کتاب</t>
  </si>
  <si>
    <t>1_59/55/1/1</t>
  </si>
  <si>
    <t>مدیریت رسانه ای بحران</t>
  </si>
  <si>
    <t>خوشنویسی پیشرفته(عالی_ممتاز)</t>
  </si>
  <si>
    <t>نقاشی کاشی و سرامیک تزئینی با رنگ سرامیکی</t>
  </si>
  <si>
    <t>سازنده تزیینات کریستالی وزیورالات</t>
  </si>
  <si>
    <t>هنرهای تزئینی</t>
  </si>
  <si>
    <t>ساخت کاکتوس های فانتزی با خمیرچینی</t>
  </si>
  <si>
    <t>ساخت گل های رویایی و پلاستیکی</t>
  </si>
  <si>
    <t>ساخت گل های چرمی</t>
  </si>
  <si>
    <t>سازنده وسایل تزئینی با رزین</t>
  </si>
  <si>
    <t>شمع ساز</t>
  </si>
  <si>
    <t>نانوای نان های حجیم و نیمه حجیم</t>
  </si>
  <si>
    <t>2/066/67_7512</t>
  </si>
  <si>
    <t>شیرینی پز شیرینی های خشک</t>
  </si>
  <si>
    <t>اشپز سنتی</t>
  </si>
  <si>
    <t>2/075/68_7512</t>
  </si>
  <si>
    <t>متصدی کافی شاپ</t>
  </si>
  <si>
    <t>کیک ساز</t>
  </si>
  <si>
    <t>دسر ساز بین الملل</t>
  </si>
  <si>
    <t>1/1/1/37/76_7</t>
  </si>
  <si>
    <t>اشپز درجه 2</t>
  </si>
  <si>
    <t>531/31/2/1</t>
  </si>
  <si>
    <t>اشپز درجه 1</t>
  </si>
  <si>
    <t>گیاهان دارویی و داروهای گیاهی</t>
  </si>
  <si>
    <t>انجام فرمولاسیون تولید فراورده های ارایشی بهداشتی گیاهی</t>
  </si>
  <si>
    <t>تولید صابون های گیاهی سنتی با روغن های گیاهی</t>
  </si>
  <si>
    <t>کاربر اسانس های گیاهی</t>
  </si>
  <si>
    <t>کاربر گیاهان دارویی</t>
  </si>
  <si>
    <t>تولید کننده عرقیات از گیاهان دارویی</t>
  </si>
  <si>
    <t>تعمیرکار خودروهای سبک</t>
  </si>
  <si>
    <t>تعمیرکاراتومبیل های سواری بنزینی</t>
  </si>
  <si>
    <t>تعمیرکار برق خودرو</t>
  </si>
  <si>
    <t>عکاسی عمومی(آنالوگ)</t>
  </si>
  <si>
    <t>60</t>
  </si>
  <si>
    <t>180</t>
  </si>
  <si>
    <t>240</t>
  </si>
  <si>
    <t>24</t>
  </si>
  <si>
    <t>30</t>
  </si>
  <si>
    <t>54</t>
  </si>
  <si>
    <t>52</t>
  </si>
  <si>
    <t>200</t>
  </si>
  <si>
    <t>148</t>
  </si>
  <si>
    <t>15</t>
  </si>
  <si>
    <t>25</t>
  </si>
  <si>
    <t>8</t>
  </si>
  <si>
    <t>16</t>
  </si>
  <si>
    <t>سالادساز اردور ساز</t>
  </si>
  <si>
    <t>تعمیر برد الکترونیکی یخچال و کولرهای اسپیلت</t>
  </si>
  <si>
    <t>8-71/12/1/2</t>
  </si>
  <si>
    <t>عکاسی پاناروما و HDR</t>
  </si>
  <si>
    <t xml:space="preserve">عکاسی دیجیتال در حالت اتومات </t>
  </si>
  <si>
    <t>چهره پردازی و گرافیک با نرم افزار ADOBE photo deluxe</t>
  </si>
  <si>
    <t>راه اندازی و به کار گیری دوربین های دیجیتال</t>
  </si>
  <si>
    <t>ساخت آلبوم دیجیتال</t>
  </si>
  <si>
    <t xml:space="preserve">کارور گرافیک مقدماتی </t>
  </si>
  <si>
    <t>کارور گرافیک پیشرفته</t>
  </si>
  <si>
    <t>بازیگری پایه</t>
  </si>
  <si>
    <t>بازیگری تئاتر</t>
  </si>
  <si>
    <t>بازیگری سینما</t>
  </si>
  <si>
    <t xml:space="preserve">کارگردان تئاتر </t>
  </si>
  <si>
    <t>8-72/13/1/2</t>
  </si>
  <si>
    <t>نقشه بردار</t>
  </si>
  <si>
    <t>شیرینی پزی درجه 2</t>
  </si>
  <si>
    <t>ترکیب کننده و نهایی ساز صدا</t>
  </si>
  <si>
    <t>تولید کننده موسیقی الکترونیک</t>
  </si>
  <si>
    <t>صدابردار اجرای زنده (live)</t>
  </si>
  <si>
    <t>صدابردار استودیو</t>
  </si>
  <si>
    <t>گویندگی</t>
  </si>
  <si>
    <t>مربی موسیقی کودک</t>
  </si>
  <si>
    <t>میکس کننده موسیقی پلی بک</t>
  </si>
  <si>
    <t>نوازنده ارگ</t>
  </si>
  <si>
    <t>نوازنده پیانو</t>
  </si>
  <si>
    <t xml:space="preserve">نوازنده تار </t>
  </si>
  <si>
    <t>نوازنده درامز مقدماتی</t>
  </si>
  <si>
    <t>نوازنده ساز کوبه ای پرکاشن</t>
  </si>
  <si>
    <t>نوازنده ساز کوبه ای تمبک</t>
  </si>
  <si>
    <t>نوازنده ساز کوبه ای تمپو</t>
  </si>
  <si>
    <t>نوازندهساز کوبه ای دف</t>
  </si>
  <si>
    <t>نوازنده ساز کوبه ای کاخن</t>
  </si>
  <si>
    <t xml:space="preserve">نوازنده سه تار </t>
  </si>
  <si>
    <t>نوازنده گیتار فلامنگو</t>
  </si>
  <si>
    <t>نوازنده گیتار کلاسیک</t>
  </si>
  <si>
    <t>نوازنده گیتار الکتریک</t>
  </si>
  <si>
    <t>امور مالی بازرگانی</t>
  </si>
  <si>
    <t>مدير مالي</t>
  </si>
  <si>
    <t>مدیریت مالی</t>
  </si>
  <si>
    <t>مدیر بازاریابی و فروش</t>
  </si>
  <si>
    <t>حسابدار دولتی</t>
  </si>
  <si>
    <t>رایانه کار حسابدار مالی (کارو دانش)</t>
  </si>
  <si>
    <t>1-10/18/1/5</t>
  </si>
  <si>
    <t>حسابدار صنعتی درجه1</t>
  </si>
  <si>
    <t>حسابدار صنعتی درجه 2</t>
  </si>
  <si>
    <t>1-10/12/2/3</t>
  </si>
  <si>
    <t>حسابدار مالیاتی *</t>
  </si>
  <si>
    <t>1-10/14/1/1</t>
  </si>
  <si>
    <t>حسابدار مالیاتی</t>
  </si>
  <si>
    <t>حسابدار مالی*</t>
  </si>
  <si>
    <t>1-10/96/2/1</t>
  </si>
  <si>
    <t>حسابرس ارشد</t>
  </si>
  <si>
    <t>تحلیلگر بازارهای مالی بین المللی</t>
  </si>
  <si>
    <t>معامله گر بورس اوراق بهادار</t>
  </si>
  <si>
    <t>شناسايي اصول بازار سرمايه</t>
  </si>
  <si>
    <t>تحلیل گر بورس اوراق بهادار</t>
  </si>
  <si>
    <t>تحلیلگر بورس (کارودانش)</t>
  </si>
  <si>
    <t>4-41/45/1/2</t>
  </si>
  <si>
    <t>تحليلگري بنيادي( فاندامنتال)</t>
  </si>
  <si>
    <t>تحليلگر تكنيكال بورس</t>
  </si>
  <si>
    <t>کمک انبارداری (کارودانش)</t>
  </si>
  <si>
    <t>3-91/42/2/1</t>
  </si>
  <si>
    <t>بازاریابی شبکه ای</t>
  </si>
  <si>
    <t>مسئول سفارشات</t>
  </si>
  <si>
    <t>تشریفات اخذ کارت بازرگانی</t>
  </si>
  <si>
    <t>ترخیص کار گمرکات*</t>
  </si>
  <si>
    <t>4-00/27/1/3</t>
  </si>
  <si>
    <t>سرپرست ترخیص محصول</t>
  </si>
  <si>
    <t>مشاور مالیات بر ارزش افزوده</t>
  </si>
  <si>
    <t>ثبت شرکت</t>
  </si>
  <si>
    <t>کاربر امور بانکی</t>
  </si>
  <si>
    <t>حسابرسی عملیاتی(سطح مقدماتی)</t>
  </si>
  <si>
    <t>مدیریت مالی برای مدیران غیر مالی</t>
  </si>
  <si>
    <t>حسابدار عمومی پیشرفته</t>
  </si>
  <si>
    <t>حسابدار عمومی پیشرفته*</t>
  </si>
  <si>
    <t>1-10/15/1/4/2</t>
  </si>
  <si>
    <t>حسابدار عمومی تکمیلی*</t>
  </si>
  <si>
    <t>1-10/15/1/3/1</t>
  </si>
  <si>
    <t>حسابداری پیشرفته</t>
  </si>
  <si>
    <t>حسابدار فروش</t>
  </si>
  <si>
    <t>کاربر نرم افزار مالی</t>
  </si>
  <si>
    <t>کمک حسابدار</t>
  </si>
  <si>
    <t>حسابدار</t>
  </si>
  <si>
    <t>حسابدار بهای تمام شده</t>
  </si>
  <si>
    <t>کمک متصدي تنظيم اسناد مالي</t>
  </si>
  <si>
    <t>بیمه گر بیمه های بازرگانی</t>
  </si>
  <si>
    <t>بیمه گر بیمه های بازرگانی*</t>
  </si>
  <si>
    <t>4-41/25/1/2</t>
  </si>
  <si>
    <t>حسابدار حقوق و دستمزد*</t>
  </si>
  <si>
    <t>3-39/34/1/4</t>
  </si>
  <si>
    <t>حسابدار حقوق و دستمزد</t>
  </si>
  <si>
    <t>انباردار</t>
  </si>
  <si>
    <t>فروشنده*</t>
  </si>
  <si>
    <t>4-51/35/1/1</t>
  </si>
  <si>
    <t>فروشنده</t>
  </si>
  <si>
    <t>صندوق دار فروشگاه</t>
  </si>
  <si>
    <t>بازاريابي تلفني</t>
  </si>
  <si>
    <t>طراح معماري با نرم افزار  3DMAX</t>
  </si>
  <si>
    <t>کوتاه کردن مو با تکنیک های شانه</t>
  </si>
  <si>
    <t>کوتاه کردن مو به روش کوتاه کردن عمودی</t>
  </si>
  <si>
    <t>کوتاه کردن مو به روش لایه به لایه</t>
  </si>
  <si>
    <t>خرد کردن مو</t>
  </si>
  <si>
    <t>اکستشن مو</t>
  </si>
  <si>
    <t>بافت مو</t>
  </si>
  <si>
    <t>طراحی مدلهای کوتاهی مو</t>
  </si>
  <si>
    <t>ارایش موی زنانه(شینیون)</t>
  </si>
  <si>
    <t>کوتاه کردن صفر درجه موی زنانه</t>
  </si>
  <si>
    <t>خشک کردن مو برای شکل دادن مو(براشینگ)</t>
  </si>
  <si>
    <t>حفظ و نگهداری و نصب کلاه گیس و تکه های مو روی سر</t>
  </si>
  <si>
    <t>ساخت کلاه گیس و تیکه های مو</t>
  </si>
  <si>
    <t>پیرایش صورت</t>
  </si>
  <si>
    <t>پیرایش ابرو</t>
  </si>
  <si>
    <t>پیرایش موهای زائد با موم</t>
  </si>
  <si>
    <t>ارائه توصیه مراقبت پوست صورت</t>
  </si>
  <si>
    <t>طراحی با حنا روی بدن</t>
  </si>
  <si>
    <t>متعادل سازی چهره</t>
  </si>
  <si>
    <t>ارایش با ایر براش</t>
  </si>
  <si>
    <t>ارایش برای عکاسی</t>
  </si>
  <si>
    <t>طراحی و انجام ارایش جهت رفع عیوب چهره</t>
  </si>
  <si>
    <t>اکستنشن مژه</t>
  </si>
  <si>
    <t>طراحی خلاق در ارایش</t>
  </si>
  <si>
    <t>رنگ کردن و حالت دادن و ویتامینه کردن مژه</t>
  </si>
  <si>
    <t>فرم دهی ناخن(مانیکور و پدیکور)</t>
  </si>
  <si>
    <t>استفاده از اکریلیک ناخن</t>
  </si>
  <si>
    <t>استفاده از ژل(اصلاح عیوب و اکستنشن)</t>
  </si>
  <si>
    <t>طراحی و دیزاین ناخن</t>
  </si>
  <si>
    <t>استفاده از تجهیزات الکتریکی برای خدمات ناخن</t>
  </si>
  <si>
    <t>رنگ کردن مو</t>
  </si>
  <si>
    <t>بی رنگ کردن مو</t>
  </si>
  <si>
    <t>روشن کردن مو</t>
  </si>
  <si>
    <t>خنثی کردن رنگ ها و تن های نا مطلوب</t>
  </si>
  <si>
    <t>شستشو و ویتامینه کردن موهای اسیب دیده</t>
  </si>
  <si>
    <t>هایلایت مو به صورت کامل و تکه ای</t>
  </si>
  <si>
    <t>صاف کردن موبا مواد پروتئینی(ترمیم و احیا)</t>
  </si>
  <si>
    <t>صاف کردن مو با مواد شیمیایی</t>
  </si>
  <si>
    <t>مراقبت از کف سر</t>
  </si>
  <si>
    <t>فرکردن مو</t>
  </si>
  <si>
    <t>ارایش موی کودک و نوجوان</t>
  </si>
  <si>
    <t xml:space="preserve"> پیرایش موی کودک و نوجوان</t>
  </si>
  <si>
    <t>خدمات زیبایی کودک و نوجوان</t>
  </si>
  <si>
    <t>چیدمان دکوراسیون سالن ارایش کودک و نوجوان</t>
  </si>
  <si>
    <t>ارائه خدمات ارایش و پیرایش به کودک و نوجوان</t>
  </si>
  <si>
    <t>رعایت الزامات و مقررات در محیط کار</t>
  </si>
  <si>
    <t>نگهداری و سازماندهی ابزار و تجهیزات</t>
  </si>
  <si>
    <t>برقراری ارتباط موثربه همکاران و مشتریان</t>
  </si>
  <si>
    <t>رعایت بهداشت و ایمنی در محیط کار</t>
  </si>
  <si>
    <t>انجام امور مالی و سالن ارایش</t>
  </si>
  <si>
    <t>ارائه محصولات و خدمات به مشتریان</t>
  </si>
  <si>
    <t>تحقیق و استفاده و ارائه خدمات ارایش و زیبایی</t>
  </si>
  <si>
    <t>شستشوی سر</t>
  </si>
  <si>
    <t>ماساژ سرو گردنو شانه برای ارامش</t>
  </si>
  <si>
    <t>رفع مشکلات موهای رنگ شده</t>
  </si>
  <si>
    <t>رهبری تیم در محیط کار</t>
  </si>
  <si>
    <t>طراحی مو برای مراسم های ویژه</t>
  </si>
  <si>
    <t>طراحی مو با تکنیک های رنگ و لایت</t>
  </si>
  <si>
    <t>شناسایی شرایط غیر طبیعی مووپوست سر و انجام اقدامات لازم</t>
  </si>
  <si>
    <t>ارتقا و کسب وکارخدمات</t>
  </si>
  <si>
    <t>ایجاد محیط کار ایمن</t>
  </si>
  <si>
    <t>سخت افزار ربوتیک</t>
  </si>
  <si>
    <t>میکرو کنترلها در ربوتیک</t>
  </si>
  <si>
    <t>تهیه ماکتیل و میکسولوژی</t>
  </si>
  <si>
    <t>تهیه نوشیدنی با ماشین اسپرسو</t>
  </si>
  <si>
    <t>ترکیب و هنر شیرو قهوه</t>
  </si>
  <si>
    <t>تهیه اب میوه و دتاکس</t>
  </si>
  <si>
    <t>تهیه قهوه های دمی</t>
  </si>
  <si>
    <t>اماده سازی وعده ها و دسرهای کافی شاپی</t>
  </si>
  <si>
    <t>گارنیش (تزیین دور غذا)</t>
  </si>
  <si>
    <t>تهیه کریستال های خوراکی با شکر</t>
  </si>
  <si>
    <t>تهیه کوکی(بیسکوییت)</t>
  </si>
  <si>
    <t>نفرساعت</t>
  </si>
  <si>
    <t>مالی بازرگانی</t>
  </si>
  <si>
    <t>استخراج ارز دیجیتال</t>
  </si>
  <si>
    <t>معامله گری ارز دیجیتال</t>
  </si>
  <si>
    <t>3257_47_040_1</t>
  </si>
  <si>
    <t>3257_47_044_1</t>
  </si>
  <si>
    <t>122130530050011</t>
  </si>
  <si>
    <t>صنایع شیمیایی</t>
  </si>
  <si>
    <t>استوکیو متری</t>
  </si>
  <si>
    <t>محلو سازی</t>
  </si>
  <si>
    <t>حمل و نقل ریلی</t>
  </si>
  <si>
    <t>بارگیر و باربند</t>
  </si>
  <si>
    <t>حمل و نقل زمینی</t>
  </si>
  <si>
    <t>اپراتور بکهو</t>
  </si>
  <si>
    <t>اپراتور بیل مکانیکی</t>
  </si>
  <si>
    <t>اپراتور پمپ بتن</t>
  </si>
  <si>
    <t>اپراتور جرثقیل</t>
  </si>
  <si>
    <t>اپراتور جرثقیل برجی ( تاورکرین )</t>
  </si>
  <si>
    <t>اپراتور جرثقیل سقفی پوش باتومی</t>
  </si>
  <si>
    <t>اپراتور جرثقیل سقفی کابین دار</t>
  </si>
  <si>
    <t>اپراتور لودر</t>
  </si>
  <si>
    <t>اپراتور لیفتراك</t>
  </si>
  <si>
    <t>اصول ایمنی ترافیک ، مهارتهاي تکمیلی رانندگی با موتورسیکلت</t>
  </si>
  <si>
    <t>اصول ایمنی ترافیک، مهارتهاي تکمیلی و رانندگی تدافعی در معابر برون شهري</t>
  </si>
  <si>
    <t>اصول ایمنی ترافیک، مهارتهاي تکمیلی و رانندگی تدافعی در معابر درون شهري</t>
  </si>
  <si>
    <t>اصول و تکنیکهاي رانندگی تدافعی</t>
  </si>
  <si>
    <t>باز بینی فنی ماشین آلات</t>
  </si>
  <si>
    <t>تحلیلگر ترافیک</t>
  </si>
  <si>
    <t>رانندگی باري( مقدماتی )</t>
  </si>
  <si>
    <t>رانندگی مسافري( مقدماتی )</t>
  </si>
  <si>
    <t>سیم بکسل انداز جرثقال ( ریگر جرثقال )</t>
  </si>
  <si>
    <t>کارور جرثقیل ماشینی</t>
  </si>
  <si>
    <t>مدیر حمل و نقل زمینی</t>
  </si>
  <si>
    <t>مسئول حفاظت بارهاي ترافیکی</t>
  </si>
  <si>
    <t>مهارت هاي تکمیلی رانندگی پس از اخذ گواهینامه</t>
  </si>
  <si>
    <t>مونتاژ کار جرثقیل برجی ( تاور کرین  )</t>
  </si>
  <si>
    <t>راننده سواری کرایه برون شهری</t>
  </si>
  <si>
    <t>راننده کامیونت حمل و نقل کالای برون شهری</t>
  </si>
  <si>
    <t>رانندگی مسافری-مقدماتی</t>
  </si>
  <si>
    <t>راننده اتوبوس برون شهری</t>
  </si>
  <si>
    <t>رانندگی بار مقدماتی</t>
  </si>
  <si>
    <t>مهارتهای تکمیلی رانندگی پس از اخذ گواهینامه</t>
  </si>
  <si>
    <t>اپراتور لیفتراک</t>
  </si>
  <si>
    <t>اپراتور لیدر</t>
  </si>
  <si>
    <t>205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</si>
</sst>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#\,##0;[Red]#\,##0"/>
    <numFmt numFmtId="181" formatCode="#\,##0"/>
    <numFmt numFmtId="182" formatCode="[$-409]h:mm:ss\ AM/PM"/>
    <numFmt numFmtId="183" formatCode="0.0"/>
    <numFmt numFmtId="184" formatCode="[$-429]hh:mm:ss\ AM/P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ddd\,\ mmmm\ d\,\ yyyy"/>
    <numFmt numFmtId="190" formatCode="_-[$ريال-429]\ * #,##0_-;_-[$ريال-429]\ * #,##0\-;_-[$ريال-429]\ * &quot;-&quot;??_-;_-@_-"/>
  </numFmts>
  <fonts count="24">
    <font>
      <sz val="11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8"/>
      <name val="Tahoma"/>
      <family val="2"/>
    </font>
    <font>
      <sz val="10"/>
      <name val="2  Nazanin"/>
      <family val="0"/>
    </font>
    <font>
      <sz val="11"/>
      <name val="Tahoma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</font>
    <font>
      <sz val="11"/>
      <name val="2  Nazanin"/>
      <family val="0"/>
    </font>
    <font>
      <sz val="10"/>
      <name val="110_Besmellah"/>
      <family val="0"/>
    </font>
    <font>
      <sz val="11"/>
      <name val="110_Besmellah"/>
      <family val="0"/>
    </font>
    <font>
      <sz val="11"/>
      <color indexed="61"/>
      <name val="Arial"/>
      <family val="2"/>
    </font>
    <font>
      <b/>
      <sz val="11"/>
      <color indexed="59"/>
      <name val="Arial"/>
      <family val="2"/>
    </font>
    <font>
      <i/>
      <sz val="11"/>
      <color indexed="58"/>
      <name val="Arial"/>
      <family val="2"/>
    </font>
    <font>
      <sz val="9"/>
      <name val="Calibri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sz val="11"/>
      <color indexed="10"/>
      <name val="2  Nazanin"/>
      <family val="0"/>
    </font>
    <font>
      <sz val="11"/>
      <color indexed="36"/>
      <name val="Arial"/>
      <family val="2"/>
    </font>
    <font>
      <sz val="11"/>
      <color indexed="56"/>
      <name val="Arial"/>
      <family val="2"/>
    </font>
    <font>
      <sz val="11"/>
      <color rgb="FF4473C4"/>
      <name val="Arial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double">
        <color indexed="51"/>
      </left>
      <right style="double">
        <color indexed="51"/>
      </right>
      <top style="double">
        <color indexed="51"/>
      </top>
      <bottom style="double">
        <color indexed="5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11" borderId="0">
      <alignment/>
      <protection/>
    </xf>
    <xf numFmtId="0" fontId="0" fillId="12" borderId="0">
      <alignment/>
      <protection/>
    </xf>
    <xf numFmtId="0" fontId="0" fillId="13" borderId="0">
      <alignment/>
      <protection/>
    </xf>
    <xf numFmtId="0" fontId="6" fillId="14" borderId="0">
      <alignment/>
      <protection/>
    </xf>
    <xf numFmtId="0" fontId="6" fillId="15" borderId="0">
      <alignment/>
      <protection/>
    </xf>
    <xf numFmtId="0" fontId="6" fillId="10" borderId="0">
      <alignment/>
      <protection/>
    </xf>
    <xf numFmtId="0" fontId="6" fillId="16" borderId="0">
      <alignment/>
      <protection/>
    </xf>
    <xf numFmtId="0" fontId="6" fillId="17" borderId="0">
      <alignment/>
      <protection/>
    </xf>
    <xf numFmtId="0" fontId="6" fillId="18" borderId="0">
      <alignment/>
      <protection/>
    </xf>
    <xf numFmtId="0" fontId="6" fillId="19" borderId="0">
      <alignment/>
      <protection/>
    </xf>
    <xf numFmtId="0" fontId="6" fillId="20" borderId="0">
      <alignment/>
      <protection/>
    </xf>
    <xf numFmtId="0" fontId="6" fillId="21" borderId="0">
      <alignment/>
      <protection/>
    </xf>
    <xf numFmtId="0" fontId="6" fillId="22" borderId="0">
      <alignment/>
      <protection/>
    </xf>
    <xf numFmtId="0" fontId="6" fillId="23" borderId="0">
      <alignment/>
      <protection/>
    </xf>
    <xf numFmtId="0" fontId="6" fillId="24" borderId="0">
      <alignment/>
      <protection/>
    </xf>
    <xf numFmtId="0" fontId="12" fillId="25" borderId="0">
      <alignment/>
      <protection/>
    </xf>
    <xf numFmtId="0" fontId="13" fillId="26" borderId="1">
      <alignment/>
      <protection/>
    </xf>
    <xf numFmtId="0" fontId="7" fillId="27" borderId="2">
      <alignment/>
      <protection/>
    </xf>
    <xf numFmtId="179" fontId="0" fillId="0" borderId="0">
      <alignment/>
      <protection/>
    </xf>
    <xf numFmtId="177" fontId="0" fillId="0" borderId="0">
      <alignment/>
      <protection/>
    </xf>
    <xf numFmtId="178" fontId="0" fillId="0" borderId="0">
      <alignment/>
      <protection/>
    </xf>
    <xf numFmtId="176" fontId="0" fillId="0" borderId="0">
      <alignment/>
      <protection/>
    </xf>
    <xf numFmtId="0" fontId="14" fillId="0" borderId="0">
      <alignment/>
      <protection/>
    </xf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0" fillId="28" borderId="0" xfId="0" applyNumberFormat="1" applyFont="1" applyFill="1" applyBorder="1" applyAlignment="1" applyProtection="1">
      <alignment horizontal="center" vertical="center"/>
      <protection/>
    </xf>
    <xf numFmtId="0" fontId="0" fillId="29" borderId="0" xfId="0" applyNumberFormat="1" applyFont="1" applyFill="1" applyBorder="1" applyAlignment="1" applyProtection="1">
      <alignment horizontal="center" vertical="center"/>
      <protection/>
    </xf>
    <xf numFmtId="0" fontId="0" fillId="28" borderId="0" xfId="0" applyNumberFormat="1" applyFont="1" applyFill="1" applyBorder="1" applyAlignment="1" applyProtection="1">
      <alignment horizontal="center"/>
      <protection/>
    </xf>
    <xf numFmtId="0" fontId="0" fillId="29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3" fontId="2" fillId="29" borderId="3" xfId="0" applyNumberFormat="1" applyFont="1" applyFill="1" applyBorder="1" applyAlignment="1" applyProtection="1">
      <alignment horizontal="center" vertical="center" shrinkToFit="1"/>
      <protection/>
    </xf>
    <xf numFmtId="3" fontId="9" fillId="29" borderId="3" xfId="0" applyNumberFormat="1" applyFont="1" applyFill="1" applyBorder="1" applyAlignment="1" applyProtection="1">
      <alignment horizontal="center" shrinkToFit="1"/>
      <protection/>
    </xf>
    <xf numFmtId="3" fontId="0" fillId="29" borderId="3" xfId="0" applyNumberFormat="1" applyFont="1" applyFill="1" applyBorder="1" applyAlignment="1" applyProtection="1">
      <alignment horizontal="center" vertical="center" shrinkToFit="1"/>
      <protection/>
    </xf>
    <xf numFmtId="3" fontId="0" fillId="28" borderId="3" xfId="0" applyNumberFormat="1" applyFont="1" applyFill="1" applyBorder="1" applyAlignment="1" applyProtection="1">
      <alignment horizontal="center" vertical="center" shrinkToFit="1"/>
      <protection/>
    </xf>
    <xf numFmtId="3" fontId="9" fillId="29" borderId="3" xfId="0" applyNumberFormat="1" applyFont="1" applyFill="1" applyBorder="1" applyAlignment="1" applyProtection="1">
      <alignment horizontal="center" vertical="center" shrinkToFit="1"/>
      <protection/>
    </xf>
    <xf numFmtId="3" fontId="0" fillId="28" borderId="3" xfId="0" applyNumberFormat="1" applyFont="1" applyFill="1" applyBorder="1" applyAlignment="1" applyProtection="1">
      <alignment horizontal="center" shrinkToFit="1"/>
      <protection/>
    </xf>
    <xf numFmtId="3" fontId="17" fillId="29" borderId="3" xfId="0" applyNumberFormat="1" applyFont="1" applyFill="1" applyBorder="1" applyAlignment="1" applyProtection="1">
      <alignment horizontal="center" vertical="center" shrinkToFit="1"/>
      <protection/>
    </xf>
    <xf numFmtId="3" fontId="16" fillId="29" borderId="3" xfId="0" applyNumberFormat="1" applyFont="1" applyFill="1" applyBorder="1" applyAlignment="1" applyProtection="1">
      <alignment horizontal="center" vertical="center" shrinkToFit="1"/>
      <protection/>
    </xf>
    <xf numFmtId="3" fontId="8" fillId="29" borderId="3" xfId="0" applyNumberFormat="1" applyFont="1" applyFill="1" applyBorder="1" applyAlignment="1" applyProtection="1">
      <alignment horizontal="center" vertical="center" shrinkToFit="1"/>
      <protection/>
    </xf>
    <xf numFmtId="1" fontId="0" fillId="29" borderId="3" xfId="0" applyNumberFormat="1" applyFont="1" applyFill="1" applyBorder="1" applyAlignment="1" applyProtection="1">
      <alignment horizontal="center" vertical="center" shrinkToFit="1"/>
      <protection/>
    </xf>
    <xf numFmtId="1" fontId="0" fillId="29" borderId="4" xfId="0" applyNumberFormat="1" applyFont="1" applyFill="1" applyBorder="1" applyAlignment="1" applyProtection="1">
      <alignment horizontal="center" vertical="center" shrinkToFit="1"/>
      <protection/>
    </xf>
    <xf numFmtId="1" fontId="0" fillId="29" borderId="5" xfId="0" applyNumberFormat="1" applyFont="1" applyFill="1" applyBorder="1" applyAlignment="1" applyProtection="1">
      <alignment horizontal="center" vertical="center" shrinkToFit="1"/>
      <protection/>
    </xf>
    <xf numFmtId="3" fontId="0" fillId="29" borderId="3" xfId="0" applyNumberFormat="1" applyFont="1" applyFill="1" applyBorder="1" applyAlignment="1" applyProtection="1">
      <alignment horizontal="center" shrinkToFit="1"/>
      <protection/>
    </xf>
    <xf numFmtId="3" fontId="0" fillId="29" borderId="4" xfId="0" applyNumberFormat="1" applyFont="1" applyFill="1" applyBorder="1" applyAlignment="1" applyProtection="1">
      <alignment horizontal="center" vertical="center" shrinkToFit="1"/>
      <protection/>
    </xf>
    <xf numFmtId="3" fontId="9" fillId="29" borderId="5" xfId="0" applyNumberFormat="1" applyFont="1" applyFill="1" applyBorder="1" applyAlignment="1" applyProtection="1">
      <alignment horizontal="center" shrinkToFit="1"/>
      <protection/>
    </xf>
    <xf numFmtId="3" fontId="9" fillId="29" borderId="4" xfId="0" applyNumberFormat="1" applyFont="1" applyFill="1" applyBorder="1" applyAlignment="1" applyProtection="1">
      <alignment horizontal="center" shrinkToFit="1"/>
      <protection/>
    </xf>
    <xf numFmtId="0" fontId="0" fillId="28" borderId="3" xfId="0" applyNumberFormat="1" applyFont="1" applyFill="1" applyBorder="1" applyAlignment="1" applyProtection="1">
      <alignment horizontal="center" shrinkToFit="1"/>
      <protection/>
    </xf>
    <xf numFmtId="3" fontId="9" fillId="29" borderId="4" xfId="0" applyNumberFormat="1" applyFont="1" applyFill="1" applyBorder="1" applyAlignment="1" applyProtection="1">
      <alignment horizontal="center" vertical="center" shrinkToFit="1"/>
      <protection/>
    </xf>
    <xf numFmtId="3" fontId="9" fillId="29" borderId="5" xfId="0" applyNumberFormat="1" applyFont="1" applyFill="1" applyBorder="1" applyAlignment="1" applyProtection="1">
      <alignment horizontal="center" vertical="center" shrinkToFit="1"/>
      <protection/>
    </xf>
    <xf numFmtId="3" fontId="0" fillId="29" borderId="5" xfId="0" applyNumberFormat="1" applyFont="1" applyFill="1" applyBorder="1" applyAlignment="1" applyProtection="1">
      <alignment horizontal="center" vertical="center" shrinkToFit="1"/>
      <protection/>
    </xf>
    <xf numFmtId="3" fontId="21" fillId="29" borderId="5" xfId="0" applyNumberFormat="1" applyFont="1" applyFill="1" applyBorder="1" applyAlignment="1" applyProtection="1">
      <alignment horizontal="center" vertical="center" shrinkToFit="1"/>
      <protection/>
    </xf>
    <xf numFmtId="3" fontId="22" fillId="29" borderId="4" xfId="0" applyNumberFormat="1" applyFont="1" applyFill="1" applyBorder="1" applyAlignment="1" applyProtection="1">
      <alignment horizontal="center" vertical="center" shrinkToFit="1"/>
      <protection/>
    </xf>
    <xf numFmtId="3" fontId="21" fillId="29" borderId="3" xfId="0" applyNumberFormat="1" applyFont="1" applyFill="1" applyBorder="1" applyAlignment="1" applyProtection="1">
      <alignment horizontal="center" vertical="center" shrinkToFit="1"/>
      <protection/>
    </xf>
    <xf numFmtId="3" fontId="9" fillId="28" borderId="3" xfId="0" applyNumberFormat="1" applyFont="1" applyFill="1" applyBorder="1" applyAlignment="1" applyProtection="1">
      <alignment horizontal="center" shrinkToFit="1"/>
      <protection/>
    </xf>
    <xf numFmtId="3" fontId="9" fillId="0" borderId="3" xfId="0" applyNumberFormat="1" applyFont="1" applyBorder="1" applyAlignment="1">
      <alignment horizontal="center" shrinkToFit="1"/>
    </xf>
    <xf numFmtId="3" fontId="23" fillId="28" borderId="3" xfId="0" applyNumberFormat="1" applyFont="1" applyFill="1" applyBorder="1" applyAlignment="1" applyProtection="1">
      <alignment horizontal="center" shrinkToFit="1"/>
      <protection/>
    </xf>
    <xf numFmtId="3" fontId="0" fillId="28" borderId="4" xfId="0" applyNumberFormat="1" applyFont="1" applyFill="1" applyBorder="1" applyAlignment="1" applyProtection="1">
      <alignment horizontal="center" shrinkToFit="1"/>
      <protection/>
    </xf>
    <xf numFmtId="3" fontId="0" fillId="28" borderId="5" xfId="0" applyNumberFormat="1" applyFont="1" applyFill="1" applyBorder="1" applyAlignment="1" applyProtection="1">
      <alignment horizontal="center" shrinkToFit="1"/>
      <protection/>
    </xf>
    <xf numFmtId="3" fontId="18" fillId="29" borderId="3" xfId="0" applyNumberFormat="1" applyFont="1" applyFill="1" applyBorder="1" applyAlignment="1" applyProtection="1">
      <alignment horizontal="center" shrinkToFit="1"/>
      <protection/>
    </xf>
    <xf numFmtId="3" fontId="16" fillId="28" borderId="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Border="1" applyAlignment="1" applyProtection="1">
      <alignment shrinkToFit="1"/>
      <protection/>
    </xf>
    <xf numFmtId="0" fontId="0" fillId="28" borderId="0" xfId="0" applyNumberFormat="1" applyFont="1" applyFill="1" applyBorder="1" applyAlignment="1" applyProtection="1">
      <alignment horizontal="center" shrinkToFit="1"/>
      <protection/>
    </xf>
    <xf numFmtId="0" fontId="2" fillId="29" borderId="3" xfId="0" applyNumberFormat="1" applyFont="1" applyFill="1" applyBorder="1" applyAlignment="1" applyProtection="1">
      <alignment horizontal="center" vertical="center" shrinkToFit="1"/>
      <protection/>
    </xf>
    <xf numFmtId="0" fontId="0" fillId="29" borderId="3" xfId="0" applyNumberFormat="1" applyFont="1" applyFill="1" applyBorder="1" applyAlignment="1" applyProtection="1">
      <alignment horizontal="center" shrinkToFit="1"/>
      <protection/>
    </xf>
    <xf numFmtId="0" fontId="1" fillId="29" borderId="3" xfId="0" applyNumberFormat="1" applyFont="1" applyFill="1" applyBorder="1" applyAlignment="1" applyProtection="1">
      <alignment horizontal="center" vertical="center" shrinkToFit="1"/>
      <protection/>
    </xf>
    <xf numFmtId="1" fontId="9" fillId="29" borderId="3" xfId="0" applyNumberFormat="1" applyFont="1" applyFill="1" applyBorder="1" applyAlignment="1" applyProtection="1">
      <alignment horizontal="center" vertical="center" shrinkToFit="1"/>
      <protection/>
    </xf>
    <xf numFmtId="0" fontId="0" fillId="29" borderId="3" xfId="0" applyNumberFormat="1" applyFont="1" applyFill="1" applyBorder="1" applyAlignment="1" applyProtection="1">
      <alignment horizontal="center" vertical="center" shrinkToFit="1"/>
      <protection/>
    </xf>
    <xf numFmtId="1" fontId="8" fillId="29" borderId="3" xfId="0" applyNumberFormat="1" applyFont="1" applyFill="1" applyBorder="1" applyAlignment="1" applyProtection="1">
      <alignment horizontal="center" vertical="center" shrinkToFit="1"/>
      <protection/>
    </xf>
    <xf numFmtId="0" fontId="0" fillId="0" borderId="3" xfId="0" applyBorder="1" applyAlignment="1">
      <alignment horizontal="center" vertical="center" shrinkToFit="1"/>
    </xf>
    <xf numFmtId="1" fontId="1" fillId="29" borderId="3" xfId="0" applyNumberFormat="1" applyFont="1" applyFill="1" applyBorder="1" applyAlignment="1" applyProtection="1">
      <alignment horizontal="center" vertical="center" shrinkToFit="1"/>
      <protection/>
    </xf>
    <xf numFmtId="0" fontId="10" fillId="28" borderId="3" xfId="0" applyNumberFormat="1" applyFont="1" applyFill="1" applyBorder="1" applyAlignment="1" applyProtection="1">
      <alignment horizontal="center" shrinkToFit="1"/>
      <protection/>
    </xf>
    <xf numFmtId="1" fontId="5" fillId="29" borderId="3" xfId="0" applyNumberFormat="1" applyFont="1" applyFill="1" applyBorder="1" applyAlignment="1" applyProtection="1">
      <alignment horizontal="center" vertical="center" shrinkToFit="1"/>
      <protection/>
    </xf>
    <xf numFmtId="0" fontId="10" fillId="29" borderId="3" xfId="0" applyNumberFormat="1" applyFont="1" applyFill="1" applyBorder="1" applyAlignment="1" applyProtection="1">
      <alignment horizontal="center" shrinkToFit="1"/>
      <protection/>
    </xf>
    <xf numFmtId="0" fontId="3" fillId="29" borderId="3" xfId="0" applyNumberFormat="1" applyFont="1" applyFill="1" applyBorder="1" applyAlignment="1" applyProtection="1">
      <alignment horizontal="center" vertical="center" shrinkToFit="1"/>
      <protection/>
    </xf>
    <xf numFmtId="0" fontId="9" fillId="28" borderId="3" xfId="0" applyNumberFormat="1" applyFont="1" applyFill="1" applyBorder="1" applyAlignment="1" applyProtection="1">
      <alignment horizontal="center" vertical="center" shrinkToFit="1"/>
      <protection/>
    </xf>
    <xf numFmtId="1" fontId="9" fillId="28" borderId="3" xfId="0" applyNumberFormat="1" applyFont="1" applyFill="1" applyBorder="1" applyAlignment="1" applyProtection="1">
      <alignment horizontal="center" vertical="center" shrinkToFit="1"/>
      <protection/>
    </xf>
    <xf numFmtId="0" fontId="4" fillId="28" borderId="3" xfId="0" applyNumberFormat="1" applyFont="1" applyFill="1" applyBorder="1" applyAlignment="1" applyProtection="1">
      <alignment horizontal="center" shrinkToFit="1"/>
      <protection/>
    </xf>
    <xf numFmtId="0" fontId="11" fillId="28" borderId="3" xfId="0" applyNumberFormat="1" applyFont="1" applyFill="1" applyBorder="1" applyAlignment="1" applyProtection="1">
      <alignment horizontal="center" shrinkToFit="1"/>
      <protection/>
    </xf>
    <xf numFmtId="0" fontId="15" fillId="0" borderId="3" xfId="0" applyFont="1" applyBorder="1" applyAlignment="1">
      <alignment horizontal="center" shrinkToFit="1"/>
    </xf>
    <xf numFmtId="0" fontId="9" fillId="0" borderId="3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0" fillId="0" borderId="3" xfId="0" applyFont="1" applyFill="1" applyBorder="1" applyAlignment="1">
      <alignment horizontal="center" shrinkToFit="1"/>
    </xf>
    <xf numFmtId="0" fontId="1" fillId="28" borderId="3" xfId="0" applyNumberFormat="1" applyFont="1" applyFill="1" applyBorder="1" applyAlignment="1" applyProtection="1">
      <alignment horizontal="center" vertical="center" shrinkToFit="1"/>
      <protection/>
    </xf>
    <xf numFmtId="1" fontId="0" fillId="28" borderId="3" xfId="0" applyNumberFormat="1" applyFont="1" applyFill="1" applyBorder="1" applyAlignment="1" applyProtection="1">
      <alignment horizontal="center" vertical="center" shrinkToFit="1"/>
      <protection/>
    </xf>
    <xf numFmtId="0" fontId="0" fillId="28" borderId="0" xfId="0" applyNumberFormat="1" applyFont="1" applyFill="1" applyBorder="1" applyAlignment="1" applyProtection="1">
      <alignment horizontal="center" vertical="center" shrinkToFit="1"/>
      <protection/>
    </xf>
    <xf numFmtId="0" fontId="9" fillId="29" borderId="3" xfId="0" applyNumberFormat="1" applyFont="1" applyFill="1" applyBorder="1" applyAlignment="1" applyProtection="1">
      <alignment horizontal="center" vertical="center" shrinkToFit="1"/>
      <protection/>
    </xf>
    <xf numFmtId="0" fontId="9" fillId="29" borderId="3" xfId="0" applyNumberFormat="1" applyFont="1" applyFill="1" applyBorder="1" applyAlignment="1" applyProtection="1">
      <alignment horizontal="center" shrinkToFit="1"/>
      <protection/>
    </xf>
    <xf numFmtId="49" fontId="0" fillId="29" borderId="3" xfId="0" applyNumberFormat="1" applyFont="1" applyFill="1" applyBorder="1" applyAlignment="1" applyProtection="1">
      <alignment horizontal="center" vertical="center" shrinkToFit="1"/>
      <protection/>
    </xf>
    <xf numFmtId="0" fontId="0" fillId="28" borderId="3" xfId="0" applyFont="1" applyFill="1" applyBorder="1" applyAlignment="1">
      <alignment horizontal="center" shrinkToFit="1"/>
    </xf>
    <xf numFmtId="0" fontId="8" fillId="29" borderId="3" xfId="0" applyNumberFormat="1" applyFont="1" applyFill="1" applyBorder="1" applyAlignment="1" applyProtection="1">
      <alignment horizontal="center" vertical="center" shrinkToFit="1"/>
      <protection/>
    </xf>
    <xf numFmtId="49" fontId="0" fillId="29" borderId="0" xfId="0" applyNumberFormat="1" applyFont="1" applyFill="1" applyBorder="1" applyAlignment="1" applyProtection="1">
      <alignment horizontal="center" vertical="center" shrinkToFit="1"/>
      <protection/>
    </xf>
    <xf numFmtId="0" fontId="9" fillId="29" borderId="3" xfId="0" applyNumberFormat="1" applyFont="1" applyFill="1" applyBorder="1" applyAlignment="1" applyProtection="1" quotePrefix="1">
      <alignment horizontal="center" vertical="center" shrinkToFit="1"/>
      <protection/>
    </xf>
    <xf numFmtId="0" fontId="9" fillId="29" borderId="4" xfId="0" applyNumberFormat="1" applyFont="1" applyFill="1" applyBorder="1" applyAlignment="1" applyProtection="1">
      <alignment horizontal="center" vertical="center" shrinkToFit="1"/>
      <protection/>
    </xf>
    <xf numFmtId="0" fontId="9" fillId="29" borderId="6" xfId="0" applyNumberFormat="1" applyFont="1" applyFill="1" applyBorder="1" applyAlignment="1" applyProtection="1">
      <alignment horizontal="center" shrinkToFit="1"/>
      <protection/>
    </xf>
    <xf numFmtId="0" fontId="9" fillId="29" borderId="4" xfId="0" applyNumberFormat="1" applyFont="1" applyFill="1" applyBorder="1" applyAlignment="1" applyProtection="1">
      <alignment horizontal="center" shrinkToFit="1"/>
      <protection/>
    </xf>
    <xf numFmtId="0" fontId="0" fillId="28" borderId="4" xfId="0" applyNumberFormat="1" applyFont="1" applyFill="1" applyBorder="1" applyAlignment="1" applyProtection="1">
      <alignment horizontal="center" shrinkToFit="1"/>
      <protection/>
    </xf>
    <xf numFmtId="0" fontId="0" fillId="29" borderId="4" xfId="0" applyNumberFormat="1" applyFont="1" applyFill="1" applyBorder="1" applyAlignment="1" applyProtection="1">
      <alignment horizontal="center" vertical="center" shrinkToFit="1"/>
      <protection/>
    </xf>
    <xf numFmtId="49" fontId="0" fillId="29" borderId="4" xfId="0" applyNumberFormat="1" applyFont="1" applyFill="1" applyBorder="1" applyAlignment="1" applyProtection="1">
      <alignment horizontal="center" vertical="center" shrinkToFit="1"/>
      <protection/>
    </xf>
    <xf numFmtId="0" fontId="9" fillId="28" borderId="3" xfId="0" applyNumberFormat="1" applyFont="1" applyFill="1" applyBorder="1" applyAlignment="1" applyProtection="1">
      <alignment horizontal="center" shrinkToFit="1"/>
      <protection/>
    </xf>
    <xf numFmtId="0" fontId="9" fillId="0" borderId="3" xfId="0" applyFont="1" applyBorder="1" applyAlignment="1">
      <alignment horizontal="center" shrinkToFit="1"/>
    </xf>
    <xf numFmtId="49" fontId="0" fillId="29" borderId="6" xfId="0" applyNumberFormat="1" applyFont="1" applyFill="1" applyBorder="1" applyAlignment="1" applyProtection="1">
      <alignment horizontal="center" vertical="center" shrinkToFit="1"/>
      <protection/>
    </xf>
    <xf numFmtId="49" fontId="0" fillId="29" borderId="3" xfId="0" applyNumberFormat="1" applyFill="1" applyBorder="1" applyAlignment="1" applyProtection="1">
      <alignment horizontal="center" vertical="center" shrinkToFit="1"/>
      <protection/>
    </xf>
    <xf numFmtId="0" fontId="0" fillId="28" borderId="3" xfId="0" applyNumberFormat="1" applyFont="1" applyFill="1" applyBorder="1" applyAlignment="1" applyProtection="1">
      <alignment horizontal="center" vertical="center" shrinkToFit="1"/>
      <protection/>
    </xf>
    <xf numFmtId="0" fontId="9" fillId="29" borderId="0" xfId="0" applyNumberFormat="1" applyFont="1" applyFill="1" applyBorder="1" applyAlignment="1" applyProtection="1">
      <alignment horizontal="center" vertical="center" shrinkToFi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D69B"/>
      <rgbColor rgb="00F3F396"/>
      <rgbColor rgb="00FABF8F"/>
      <rgbColor rgb="008DB3E2"/>
      <rgbColor rgb="00FFFE99"/>
      <rgbColor rgb="00008000"/>
      <rgbColor rgb="00FEFECC"/>
      <rgbColor rgb="00B2B2B2"/>
      <rgbColor rgb="00800080"/>
      <rgbColor rgb="00FFEA9C"/>
      <rgbColor rgb="00C0C0C0"/>
      <rgbColor rgb="00808080"/>
      <rgbColor rgb="00FF7F00"/>
      <rgbColor rgb="00A6BFDD"/>
      <rgbColor rgb="00C6EFCE"/>
      <rgbColor rgb="00A5A5A5"/>
      <rgbColor rgb="00F2F2F2"/>
      <rgbColor rgb="00FFC6CD"/>
      <rgbColor rgb="00F79645"/>
      <rgbColor rgb="00CCCCFF"/>
      <rgbColor rgb="004BACC5"/>
      <rgbColor rgb="007F63A2"/>
      <rgbColor rgb="009ABB59"/>
      <rgbColor rgb="00C0504D"/>
      <rgbColor rgb="004F81BD"/>
      <rgbColor rgb="0092CDDC"/>
      <rgbColor rgb="00D99594"/>
      <rgbColor rgb="0095B3D7"/>
      <rgbColor rgb="00FBD4B4"/>
      <rgbColor rgb="00B6DDE8"/>
      <rgbColor rgb="00CCFFCC"/>
      <rgbColor rgb="00CCC0D9"/>
      <rgbColor rgb="00E5B8B7"/>
      <rgbColor rgb="00FF99CC"/>
      <rgbColor rgb="00CC99FF"/>
      <rgbColor rgb="00FFCC99"/>
      <rgbColor rgb="00B8CCE4"/>
      <rgbColor rgb="00FDE9D9"/>
      <rgbColor rgb="00DAEEF3"/>
      <rgbColor rgb="003F3F3F"/>
      <rgbColor rgb="00FF9900"/>
      <rgbColor rgb="009C6500"/>
      <rgbColor rgb="003F3F76"/>
      <rgbColor rgb="001E497D"/>
      <rgbColor rgb="00003366"/>
      <rgbColor rgb="00006100"/>
      <rgbColor rgb="007F7F7F"/>
      <rgbColor rgb="00FA7D00"/>
      <rgbColor rgb="00993300"/>
      <rgbColor rgb="009C000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8"/>
  <sheetViews>
    <sheetView rightToLeft="1" tabSelected="1" zoomScalePageLayoutView="0" workbookViewId="0" topLeftCell="A433">
      <selection activeCell="K433" sqref="A1:K16384"/>
    </sheetView>
  </sheetViews>
  <sheetFormatPr defaultColWidth="9.00390625" defaultRowHeight="14.25"/>
  <cols>
    <col min="1" max="1" width="4.75390625" style="37" customWidth="1"/>
    <col min="2" max="2" width="7.00390625" style="37" customWidth="1"/>
    <col min="3" max="3" width="11.375" style="37" customWidth="1"/>
    <col min="4" max="4" width="21.375" style="37" customWidth="1"/>
    <col min="5" max="5" width="17.125" style="61" customWidth="1"/>
    <col min="6" max="6" width="5.625" style="37" customWidth="1"/>
    <col min="7" max="7" width="5.375" style="37" customWidth="1"/>
    <col min="8" max="8" width="5.50390625" style="37" customWidth="1"/>
    <col min="9" max="9" width="11.125" style="37" customWidth="1"/>
    <col min="10" max="10" width="12.125" style="37" customWidth="1"/>
    <col min="11" max="11" width="8.625" style="37" customWidth="1"/>
    <col min="12" max="16384" width="9.00390625" style="3" customWidth="1"/>
  </cols>
  <sheetData>
    <row r="1" spans="1:11" s="1" customFormat="1" ht="45.75" customHeight="1">
      <c r="A1" s="38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I1" s="6" t="s">
        <v>217</v>
      </c>
      <c r="J1" s="6" t="s">
        <v>216</v>
      </c>
      <c r="K1" s="6" t="s">
        <v>894</v>
      </c>
    </row>
    <row r="2" spans="1:11" s="1" customFormat="1" ht="15" customHeight="1">
      <c r="A2" s="58">
        <v>1</v>
      </c>
      <c r="B2" s="39" t="s">
        <v>161</v>
      </c>
      <c r="C2" s="40" t="s">
        <v>132</v>
      </c>
      <c r="D2" s="40" t="s">
        <v>416</v>
      </c>
      <c r="E2" s="15">
        <v>742120030000051</v>
      </c>
      <c r="F2" s="62">
        <v>42</v>
      </c>
      <c r="G2" s="62">
        <v>88</v>
      </c>
      <c r="H2" s="63">
        <v>130</v>
      </c>
      <c r="I2" s="7">
        <v>151713120</v>
      </c>
      <c r="J2" s="8">
        <f aca="true" t="shared" si="0" ref="J2:J33">I2*80%</f>
        <v>121370496</v>
      </c>
      <c r="K2" s="9">
        <f aca="true" t="shared" si="1" ref="K2:K65">I2/H2</f>
        <v>1167024</v>
      </c>
    </row>
    <row r="3" spans="1:11" s="1" customFormat="1" ht="15" customHeight="1">
      <c r="A3" s="58">
        <f aca="true" t="shared" si="2" ref="A3:A66">A2+1</f>
        <v>2</v>
      </c>
      <c r="B3" s="39" t="s">
        <v>161</v>
      </c>
      <c r="C3" s="40" t="s">
        <v>132</v>
      </c>
      <c r="D3" s="40" t="s">
        <v>31</v>
      </c>
      <c r="E3" s="41">
        <v>742120030190002</v>
      </c>
      <c r="F3" s="62">
        <v>55</v>
      </c>
      <c r="G3" s="62">
        <v>107</v>
      </c>
      <c r="H3" s="63">
        <v>162</v>
      </c>
      <c r="I3" s="7">
        <v>80071092</v>
      </c>
      <c r="J3" s="8">
        <f t="shared" si="0"/>
        <v>64056873.6</v>
      </c>
      <c r="K3" s="9">
        <f t="shared" si="1"/>
        <v>494266</v>
      </c>
    </row>
    <row r="4" spans="1:11" s="1" customFormat="1" ht="15" customHeight="1">
      <c r="A4" s="58">
        <f t="shared" si="2"/>
        <v>3</v>
      </c>
      <c r="B4" s="39" t="s">
        <v>161</v>
      </c>
      <c r="C4" s="40" t="s">
        <v>132</v>
      </c>
      <c r="D4" s="40" t="s">
        <v>33</v>
      </c>
      <c r="E4" s="41">
        <v>522320030010001</v>
      </c>
      <c r="F4" s="62">
        <v>43</v>
      </c>
      <c r="G4" s="62">
        <v>65</v>
      </c>
      <c r="H4" s="63">
        <v>108</v>
      </c>
      <c r="I4" s="7">
        <v>50669604</v>
      </c>
      <c r="J4" s="8">
        <f t="shared" si="0"/>
        <v>40535683.2</v>
      </c>
      <c r="K4" s="9">
        <f t="shared" si="1"/>
        <v>469163</v>
      </c>
    </row>
    <row r="5" spans="1:11" s="1" customFormat="1" ht="15" customHeight="1">
      <c r="A5" s="58">
        <f t="shared" si="2"/>
        <v>4</v>
      </c>
      <c r="B5" s="39" t="s">
        <v>161</v>
      </c>
      <c r="C5" s="40" t="s">
        <v>132</v>
      </c>
      <c r="D5" s="40" t="s">
        <v>30</v>
      </c>
      <c r="E5" s="15" t="s">
        <v>67</v>
      </c>
      <c r="F5" s="42">
        <v>63</v>
      </c>
      <c r="G5" s="42">
        <v>122</v>
      </c>
      <c r="H5" s="64">
        <v>185</v>
      </c>
      <c r="I5" s="8">
        <v>84175000</v>
      </c>
      <c r="J5" s="8">
        <f t="shared" si="0"/>
        <v>67340000</v>
      </c>
      <c r="K5" s="9">
        <f t="shared" si="1"/>
        <v>455000</v>
      </c>
    </row>
    <row r="6" spans="1:11" s="1" customFormat="1" ht="15" customHeight="1">
      <c r="A6" s="58">
        <f t="shared" si="2"/>
        <v>5</v>
      </c>
      <c r="B6" s="39" t="s">
        <v>161</v>
      </c>
      <c r="C6" s="40" t="s">
        <v>132</v>
      </c>
      <c r="D6" s="40" t="s">
        <v>32</v>
      </c>
      <c r="E6" s="15" t="s">
        <v>68</v>
      </c>
      <c r="F6" s="42">
        <v>54</v>
      </c>
      <c r="G6" s="42">
        <v>71</v>
      </c>
      <c r="H6" s="64">
        <v>125</v>
      </c>
      <c r="I6" s="8">
        <v>56870000</v>
      </c>
      <c r="J6" s="8">
        <f t="shared" si="0"/>
        <v>45496000</v>
      </c>
      <c r="K6" s="9">
        <f t="shared" si="1"/>
        <v>454960</v>
      </c>
    </row>
    <row r="7" spans="1:11" s="1" customFormat="1" ht="15" customHeight="1">
      <c r="A7" s="65">
        <f t="shared" si="2"/>
        <v>6</v>
      </c>
      <c r="B7" s="39" t="s">
        <v>161</v>
      </c>
      <c r="C7" s="40" t="s">
        <v>132</v>
      </c>
      <c r="D7" s="40" t="s">
        <v>413</v>
      </c>
      <c r="E7" s="41">
        <v>742120030000021</v>
      </c>
      <c r="F7" s="62">
        <v>46</v>
      </c>
      <c r="G7" s="62">
        <v>90</v>
      </c>
      <c r="H7" s="63">
        <v>136</v>
      </c>
      <c r="I7" s="7">
        <v>55000000</v>
      </c>
      <c r="J7" s="8">
        <f t="shared" si="0"/>
        <v>44000000</v>
      </c>
      <c r="K7" s="9">
        <f t="shared" si="1"/>
        <v>404411.76470588235</v>
      </c>
    </row>
    <row r="8" spans="1:11" s="1" customFormat="1" ht="15" customHeight="1">
      <c r="A8" s="65">
        <f t="shared" si="2"/>
        <v>7</v>
      </c>
      <c r="B8" s="39" t="s">
        <v>161</v>
      </c>
      <c r="C8" s="40" t="s">
        <v>132</v>
      </c>
      <c r="D8" s="40" t="s">
        <v>725</v>
      </c>
      <c r="E8" s="41">
        <v>742120030000011</v>
      </c>
      <c r="F8" s="62">
        <v>64</v>
      </c>
      <c r="G8" s="62">
        <v>116</v>
      </c>
      <c r="H8" s="63">
        <v>180</v>
      </c>
      <c r="I8" s="7">
        <v>63500000</v>
      </c>
      <c r="J8" s="8">
        <f t="shared" si="0"/>
        <v>50800000</v>
      </c>
      <c r="K8" s="9">
        <f t="shared" si="1"/>
        <v>352777.77777777775</v>
      </c>
    </row>
    <row r="9" spans="1:11" s="1" customFormat="1" ht="15" customHeight="1">
      <c r="A9" s="65">
        <f t="shared" si="2"/>
        <v>8</v>
      </c>
      <c r="B9" s="39" t="s">
        <v>161</v>
      </c>
      <c r="C9" s="40" t="s">
        <v>132</v>
      </c>
      <c r="D9" s="40" t="s">
        <v>414</v>
      </c>
      <c r="E9" s="41">
        <v>742120030000041</v>
      </c>
      <c r="F9" s="62">
        <v>85</v>
      </c>
      <c r="G9" s="62">
        <v>115</v>
      </c>
      <c r="H9" s="63">
        <v>200</v>
      </c>
      <c r="I9" s="7">
        <v>68500000</v>
      </c>
      <c r="J9" s="8">
        <f t="shared" si="0"/>
        <v>54800000</v>
      </c>
      <c r="K9" s="9">
        <f t="shared" si="1"/>
        <v>342500</v>
      </c>
    </row>
    <row r="10" spans="1:11" s="1" customFormat="1" ht="15" customHeight="1">
      <c r="A10" s="58">
        <f t="shared" si="2"/>
        <v>9</v>
      </c>
      <c r="B10" s="39" t="s">
        <v>161</v>
      </c>
      <c r="C10" s="40" t="s">
        <v>132</v>
      </c>
      <c r="D10" s="40" t="s">
        <v>415</v>
      </c>
      <c r="E10" s="41">
        <v>742120030250011</v>
      </c>
      <c r="F10" s="62">
        <v>90</v>
      </c>
      <c r="G10" s="62">
        <v>130</v>
      </c>
      <c r="H10" s="63">
        <v>220</v>
      </c>
      <c r="I10" s="7">
        <v>73500000</v>
      </c>
      <c r="J10" s="8">
        <f t="shared" si="0"/>
        <v>58800000</v>
      </c>
      <c r="K10" s="9">
        <f t="shared" si="1"/>
        <v>334090.9090909091</v>
      </c>
    </row>
    <row r="11" spans="1:11" s="1" customFormat="1" ht="15" customHeight="1">
      <c r="A11" s="58">
        <f t="shared" si="2"/>
        <v>10</v>
      </c>
      <c r="B11" s="39" t="s">
        <v>162</v>
      </c>
      <c r="C11" s="40" t="s">
        <v>152</v>
      </c>
      <c r="D11" s="40" t="s">
        <v>151</v>
      </c>
      <c r="E11" s="15" t="s">
        <v>153</v>
      </c>
      <c r="F11" s="62">
        <v>48</v>
      </c>
      <c r="G11" s="62">
        <v>102</v>
      </c>
      <c r="H11" s="62">
        <v>150</v>
      </c>
      <c r="I11" s="10">
        <v>65000000</v>
      </c>
      <c r="J11" s="8">
        <f t="shared" si="0"/>
        <v>52000000</v>
      </c>
      <c r="K11" s="9">
        <f t="shared" si="1"/>
        <v>433333.3333333333</v>
      </c>
    </row>
    <row r="12" spans="1:11" s="1" customFormat="1" ht="15" customHeight="1">
      <c r="A12" s="58">
        <f t="shared" si="2"/>
        <v>11</v>
      </c>
      <c r="B12" s="42" t="s">
        <v>160</v>
      </c>
      <c r="C12" s="40" t="s">
        <v>761</v>
      </c>
      <c r="D12" s="40" t="s">
        <v>787</v>
      </c>
      <c r="E12" s="43">
        <v>322230450010011</v>
      </c>
      <c r="F12" s="66">
        <v>4</v>
      </c>
      <c r="G12" s="66">
        <v>12</v>
      </c>
      <c r="H12" s="66">
        <v>16</v>
      </c>
      <c r="I12" s="11">
        <v>24000000</v>
      </c>
      <c r="J12" s="8">
        <f t="shared" si="0"/>
        <v>19200000</v>
      </c>
      <c r="K12" s="9">
        <f t="shared" si="1"/>
        <v>1500000</v>
      </c>
    </row>
    <row r="13" spans="1:11" s="1" customFormat="1" ht="15" customHeight="1">
      <c r="A13" s="58">
        <f t="shared" si="2"/>
        <v>12</v>
      </c>
      <c r="B13" s="42" t="s">
        <v>160</v>
      </c>
      <c r="C13" s="40" t="s">
        <v>761</v>
      </c>
      <c r="D13" s="40" t="s">
        <v>201</v>
      </c>
      <c r="E13" s="15" t="s">
        <v>208</v>
      </c>
      <c r="F13" s="42">
        <v>17</v>
      </c>
      <c r="G13" s="42">
        <v>23</v>
      </c>
      <c r="H13" s="42">
        <v>40</v>
      </c>
      <c r="I13" s="8">
        <v>49400000</v>
      </c>
      <c r="J13" s="8">
        <f t="shared" si="0"/>
        <v>39520000</v>
      </c>
      <c r="K13" s="9">
        <f t="shared" si="1"/>
        <v>1235000</v>
      </c>
    </row>
    <row r="14" spans="1:11" s="1" customFormat="1" ht="15" customHeight="1">
      <c r="A14" s="58">
        <f t="shared" si="2"/>
        <v>13</v>
      </c>
      <c r="B14" s="42" t="s">
        <v>160</v>
      </c>
      <c r="C14" s="40" t="s">
        <v>761</v>
      </c>
      <c r="D14" s="40" t="s">
        <v>178</v>
      </c>
      <c r="E14" s="15" t="s">
        <v>183</v>
      </c>
      <c r="F14" s="42">
        <v>30</v>
      </c>
      <c r="G14" s="42">
        <v>84</v>
      </c>
      <c r="H14" s="42">
        <v>114</v>
      </c>
      <c r="I14" s="8">
        <v>130000000</v>
      </c>
      <c r="J14" s="8">
        <f t="shared" si="0"/>
        <v>104000000</v>
      </c>
      <c r="K14" s="9">
        <f t="shared" si="1"/>
        <v>1140350.8771929825</v>
      </c>
    </row>
    <row r="15" spans="1:11" s="1" customFormat="1" ht="15" customHeight="1">
      <c r="A15" s="58">
        <f t="shared" si="2"/>
        <v>14</v>
      </c>
      <c r="B15" s="42" t="s">
        <v>160</v>
      </c>
      <c r="C15" s="40" t="s">
        <v>761</v>
      </c>
      <c r="D15" s="40" t="s">
        <v>797</v>
      </c>
      <c r="E15" s="43">
        <v>431120450010161</v>
      </c>
      <c r="F15" s="66">
        <v>12</v>
      </c>
      <c r="G15" s="66">
        <v>18</v>
      </c>
      <c r="H15" s="66">
        <v>30</v>
      </c>
      <c r="I15" s="11">
        <v>30000000</v>
      </c>
      <c r="J15" s="8">
        <f t="shared" si="0"/>
        <v>24000000</v>
      </c>
      <c r="K15" s="9">
        <f t="shared" si="1"/>
        <v>1000000</v>
      </c>
    </row>
    <row r="16" spans="1:11" s="1" customFormat="1" ht="15" customHeight="1">
      <c r="A16" s="58">
        <f t="shared" si="2"/>
        <v>15</v>
      </c>
      <c r="B16" s="42" t="s">
        <v>160</v>
      </c>
      <c r="C16" s="40" t="s">
        <v>761</v>
      </c>
      <c r="D16" s="40" t="s">
        <v>790</v>
      </c>
      <c r="E16" s="43" t="s">
        <v>791</v>
      </c>
      <c r="F16" s="66">
        <v>20</v>
      </c>
      <c r="G16" s="66">
        <v>60</v>
      </c>
      <c r="H16" s="66">
        <v>80</v>
      </c>
      <c r="I16" s="12">
        <v>77000000</v>
      </c>
      <c r="J16" s="8">
        <f t="shared" si="0"/>
        <v>61600000</v>
      </c>
      <c r="K16" s="9">
        <f t="shared" si="1"/>
        <v>962500</v>
      </c>
    </row>
    <row r="17" spans="1:11" s="1" customFormat="1" ht="15" customHeight="1">
      <c r="A17" s="58">
        <f t="shared" si="2"/>
        <v>16</v>
      </c>
      <c r="B17" s="42" t="s">
        <v>160</v>
      </c>
      <c r="C17" s="40" t="s">
        <v>761</v>
      </c>
      <c r="D17" s="40" t="s">
        <v>154</v>
      </c>
      <c r="E17" s="43">
        <v>333130450020001</v>
      </c>
      <c r="F17" s="66">
        <v>20</v>
      </c>
      <c r="G17" s="66">
        <v>60</v>
      </c>
      <c r="H17" s="66">
        <v>80</v>
      </c>
      <c r="I17" s="12">
        <v>77000000</v>
      </c>
      <c r="J17" s="8">
        <f t="shared" si="0"/>
        <v>61600000</v>
      </c>
      <c r="K17" s="9">
        <f t="shared" si="1"/>
        <v>962500</v>
      </c>
    </row>
    <row r="18" spans="1:11" s="1" customFormat="1" ht="15" customHeight="1">
      <c r="A18" s="58">
        <f t="shared" si="2"/>
        <v>17</v>
      </c>
      <c r="B18" s="42" t="s">
        <v>160</v>
      </c>
      <c r="C18" s="40" t="s">
        <v>761</v>
      </c>
      <c r="D18" s="40" t="s">
        <v>198</v>
      </c>
      <c r="E18" s="15" t="s">
        <v>49</v>
      </c>
      <c r="F18" s="42">
        <v>73</v>
      </c>
      <c r="G18" s="42">
        <v>6</v>
      </c>
      <c r="H18" s="42">
        <v>79</v>
      </c>
      <c r="I18" s="8">
        <v>75400000</v>
      </c>
      <c r="J18" s="8">
        <f t="shared" si="0"/>
        <v>60320000</v>
      </c>
      <c r="K18" s="9">
        <f t="shared" si="1"/>
        <v>954430.3797468354</v>
      </c>
    </row>
    <row r="19" spans="1:11" s="1" customFormat="1" ht="15" customHeight="1">
      <c r="A19" s="58">
        <f t="shared" si="2"/>
        <v>18</v>
      </c>
      <c r="B19" s="42" t="s">
        <v>160</v>
      </c>
      <c r="C19" s="40" t="s">
        <v>761</v>
      </c>
      <c r="D19" s="40" t="s">
        <v>177</v>
      </c>
      <c r="E19" s="15" t="s">
        <v>182</v>
      </c>
      <c r="F19" s="42">
        <v>16</v>
      </c>
      <c r="G19" s="42">
        <v>40</v>
      </c>
      <c r="H19" s="42">
        <v>56</v>
      </c>
      <c r="I19" s="8">
        <v>41600000</v>
      </c>
      <c r="J19" s="8">
        <f t="shared" si="0"/>
        <v>33280000</v>
      </c>
      <c r="K19" s="9">
        <f t="shared" si="1"/>
        <v>742857.1428571428</v>
      </c>
    </row>
    <row r="20" spans="1:11" s="1" customFormat="1" ht="15" customHeight="1">
      <c r="A20" s="58">
        <f t="shared" si="2"/>
        <v>19</v>
      </c>
      <c r="B20" s="42" t="s">
        <v>160</v>
      </c>
      <c r="C20" s="40" t="s">
        <v>761</v>
      </c>
      <c r="D20" s="40" t="s">
        <v>176</v>
      </c>
      <c r="E20" s="15" t="s">
        <v>181</v>
      </c>
      <c r="F20" s="42">
        <v>24</v>
      </c>
      <c r="G20" s="42">
        <v>42</v>
      </c>
      <c r="H20" s="42">
        <v>66</v>
      </c>
      <c r="I20" s="8">
        <v>45500000</v>
      </c>
      <c r="J20" s="8">
        <f t="shared" si="0"/>
        <v>36400000</v>
      </c>
      <c r="K20" s="9">
        <f t="shared" si="1"/>
        <v>689393.9393939395</v>
      </c>
    </row>
    <row r="21" spans="1:11" s="1" customFormat="1" ht="15" customHeight="1">
      <c r="A21" s="58">
        <f t="shared" si="2"/>
        <v>20</v>
      </c>
      <c r="B21" s="42" t="s">
        <v>160</v>
      </c>
      <c r="C21" s="40" t="s">
        <v>761</v>
      </c>
      <c r="D21" s="40" t="s">
        <v>199</v>
      </c>
      <c r="E21" s="15" t="s">
        <v>206</v>
      </c>
      <c r="F21" s="42">
        <v>27</v>
      </c>
      <c r="G21" s="42">
        <v>39</v>
      </c>
      <c r="H21" s="42">
        <v>66</v>
      </c>
      <c r="I21" s="8">
        <v>45500000</v>
      </c>
      <c r="J21" s="8">
        <f t="shared" si="0"/>
        <v>36400000</v>
      </c>
      <c r="K21" s="9">
        <f t="shared" si="1"/>
        <v>689393.9393939395</v>
      </c>
    </row>
    <row r="22" spans="1:11" s="1" customFormat="1" ht="15" customHeight="1">
      <c r="A22" s="58">
        <f t="shared" si="2"/>
        <v>21</v>
      </c>
      <c r="B22" s="42" t="s">
        <v>160</v>
      </c>
      <c r="C22" s="40" t="s">
        <v>761</v>
      </c>
      <c r="D22" s="40" t="s">
        <v>200</v>
      </c>
      <c r="E22" s="15" t="s">
        <v>207</v>
      </c>
      <c r="F22" s="42">
        <v>26</v>
      </c>
      <c r="G22" s="42">
        <v>42</v>
      </c>
      <c r="H22" s="42">
        <v>68</v>
      </c>
      <c r="I22" s="8">
        <v>45500000</v>
      </c>
      <c r="J22" s="8">
        <f t="shared" si="0"/>
        <v>36400000</v>
      </c>
      <c r="K22" s="9">
        <f t="shared" si="1"/>
        <v>669117.6470588235</v>
      </c>
    </row>
    <row r="23" spans="1:11" s="1" customFormat="1" ht="15" customHeight="1">
      <c r="A23" s="58">
        <f t="shared" si="2"/>
        <v>22</v>
      </c>
      <c r="B23" s="42" t="s">
        <v>160</v>
      </c>
      <c r="C23" s="40" t="s">
        <v>761</v>
      </c>
      <c r="D23" s="40" t="s">
        <v>175</v>
      </c>
      <c r="E23" s="15" t="s">
        <v>180</v>
      </c>
      <c r="F23" s="42">
        <v>29</v>
      </c>
      <c r="G23" s="42">
        <v>30</v>
      </c>
      <c r="H23" s="42">
        <v>59</v>
      </c>
      <c r="I23" s="8">
        <v>39000000</v>
      </c>
      <c r="J23" s="8">
        <f t="shared" si="0"/>
        <v>31200000</v>
      </c>
      <c r="K23" s="9">
        <f t="shared" si="1"/>
        <v>661016.9491525424</v>
      </c>
    </row>
    <row r="24" spans="1:11" s="1" customFormat="1" ht="15" customHeight="1">
      <c r="A24" s="58">
        <f t="shared" si="2"/>
        <v>23</v>
      </c>
      <c r="B24" s="42" t="s">
        <v>160</v>
      </c>
      <c r="C24" s="40" t="s">
        <v>761</v>
      </c>
      <c r="D24" s="40" t="s">
        <v>202</v>
      </c>
      <c r="E24" s="15" t="s">
        <v>209</v>
      </c>
      <c r="F24" s="42">
        <v>90</v>
      </c>
      <c r="G24" s="42">
        <v>165</v>
      </c>
      <c r="H24" s="42">
        <v>255</v>
      </c>
      <c r="I24" s="13">
        <v>150000000</v>
      </c>
      <c r="J24" s="8">
        <f t="shared" si="0"/>
        <v>120000000</v>
      </c>
      <c r="K24" s="9">
        <f t="shared" si="1"/>
        <v>588235.2941176471</v>
      </c>
    </row>
    <row r="25" spans="1:11" s="1" customFormat="1" ht="15" customHeight="1">
      <c r="A25" s="58">
        <f t="shared" si="2"/>
        <v>24</v>
      </c>
      <c r="B25" s="42" t="s">
        <v>160</v>
      </c>
      <c r="C25" s="40" t="s">
        <v>761</v>
      </c>
      <c r="D25" s="40" t="s">
        <v>8</v>
      </c>
      <c r="E25" s="15" t="s">
        <v>48</v>
      </c>
      <c r="F25" s="42">
        <v>5</v>
      </c>
      <c r="G25" s="42">
        <v>15</v>
      </c>
      <c r="H25" s="42">
        <v>20</v>
      </c>
      <c r="I25" s="8">
        <v>10400000</v>
      </c>
      <c r="J25" s="8">
        <f t="shared" si="0"/>
        <v>8320000</v>
      </c>
      <c r="K25" s="9">
        <f t="shared" si="1"/>
        <v>520000</v>
      </c>
    </row>
    <row r="26" spans="1:11" s="1" customFormat="1" ht="15" customHeight="1">
      <c r="A26" s="58">
        <f t="shared" si="2"/>
        <v>25</v>
      </c>
      <c r="B26" s="42" t="s">
        <v>160</v>
      </c>
      <c r="C26" s="40" t="s">
        <v>761</v>
      </c>
      <c r="D26" s="40" t="s">
        <v>821</v>
      </c>
      <c r="E26" s="43">
        <v>524220450010011</v>
      </c>
      <c r="F26" s="66">
        <v>6</v>
      </c>
      <c r="G26" s="66">
        <v>18</v>
      </c>
      <c r="H26" s="66">
        <v>24</v>
      </c>
      <c r="I26" s="12">
        <v>10800000</v>
      </c>
      <c r="J26" s="8">
        <f t="shared" si="0"/>
        <v>8640000</v>
      </c>
      <c r="K26" s="9">
        <f t="shared" si="1"/>
        <v>450000</v>
      </c>
    </row>
    <row r="27" spans="1:11" s="1" customFormat="1" ht="15" customHeight="1">
      <c r="A27" s="58">
        <f t="shared" si="2"/>
        <v>26</v>
      </c>
      <c r="B27" s="42" t="s">
        <v>160</v>
      </c>
      <c r="C27" s="40" t="s">
        <v>761</v>
      </c>
      <c r="D27" s="40" t="s">
        <v>196</v>
      </c>
      <c r="E27" s="15" t="s">
        <v>203</v>
      </c>
      <c r="F27" s="42">
        <v>37</v>
      </c>
      <c r="G27" s="42">
        <v>31</v>
      </c>
      <c r="H27" s="42">
        <v>68</v>
      </c>
      <c r="I27" s="8">
        <v>28600000</v>
      </c>
      <c r="J27" s="8">
        <f t="shared" si="0"/>
        <v>22880000</v>
      </c>
      <c r="K27" s="9">
        <f t="shared" si="1"/>
        <v>420588.23529411765</v>
      </c>
    </row>
    <row r="28" spans="1:11" s="1" customFormat="1" ht="15" customHeight="1">
      <c r="A28" s="58">
        <f t="shared" si="2"/>
        <v>27</v>
      </c>
      <c r="B28" s="42" t="s">
        <v>160</v>
      </c>
      <c r="C28" s="40" t="s">
        <v>761</v>
      </c>
      <c r="D28" s="40" t="s">
        <v>195</v>
      </c>
      <c r="E28" s="15" t="s">
        <v>204</v>
      </c>
      <c r="F28" s="42">
        <v>75</v>
      </c>
      <c r="G28" s="42">
        <v>15</v>
      </c>
      <c r="H28" s="42">
        <v>90</v>
      </c>
      <c r="I28" s="8">
        <v>35100000</v>
      </c>
      <c r="J28" s="8">
        <f t="shared" si="0"/>
        <v>28080000</v>
      </c>
      <c r="K28" s="9">
        <f t="shared" si="1"/>
        <v>390000</v>
      </c>
    </row>
    <row r="29" spans="1:11" s="1" customFormat="1" ht="15" customHeight="1">
      <c r="A29" s="58">
        <f t="shared" si="2"/>
        <v>28</v>
      </c>
      <c r="B29" s="42" t="s">
        <v>160</v>
      </c>
      <c r="C29" s="40" t="s">
        <v>761</v>
      </c>
      <c r="D29" s="40" t="s">
        <v>763</v>
      </c>
      <c r="E29" s="43">
        <v>121140450010011</v>
      </c>
      <c r="F29" s="66">
        <v>35</v>
      </c>
      <c r="G29" s="66">
        <v>53</v>
      </c>
      <c r="H29" s="66">
        <v>88</v>
      </c>
      <c r="I29" s="14">
        <v>29000000</v>
      </c>
      <c r="J29" s="8">
        <f t="shared" si="0"/>
        <v>23200000</v>
      </c>
      <c r="K29" s="9">
        <f t="shared" si="1"/>
        <v>329545.45454545453</v>
      </c>
    </row>
    <row r="30" spans="1:11" s="1" customFormat="1" ht="15" customHeight="1">
      <c r="A30" s="58">
        <f t="shared" si="2"/>
        <v>29</v>
      </c>
      <c r="B30" s="42" t="s">
        <v>160</v>
      </c>
      <c r="C30" s="40" t="s">
        <v>761</v>
      </c>
      <c r="D30" s="40" t="s">
        <v>793</v>
      </c>
      <c r="E30" s="43">
        <v>335230450010001</v>
      </c>
      <c r="F30" s="66">
        <v>27</v>
      </c>
      <c r="G30" s="66">
        <v>58</v>
      </c>
      <c r="H30" s="66">
        <v>85</v>
      </c>
      <c r="I30" s="14">
        <v>28000000</v>
      </c>
      <c r="J30" s="8">
        <f t="shared" si="0"/>
        <v>22400000</v>
      </c>
      <c r="K30" s="9">
        <f t="shared" si="1"/>
        <v>329411.76470588235</v>
      </c>
    </row>
    <row r="31" spans="1:11" s="1" customFormat="1" ht="15" customHeight="1">
      <c r="A31" s="58">
        <f t="shared" si="2"/>
        <v>30</v>
      </c>
      <c r="B31" s="42" t="s">
        <v>160</v>
      </c>
      <c r="C31" s="40" t="s">
        <v>761</v>
      </c>
      <c r="D31" s="40" t="s">
        <v>197</v>
      </c>
      <c r="E31" s="15" t="s">
        <v>205</v>
      </c>
      <c r="F31" s="42">
        <v>60</v>
      </c>
      <c r="G31" s="42">
        <v>90</v>
      </c>
      <c r="H31" s="42">
        <v>150</v>
      </c>
      <c r="I31" s="8">
        <v>45500000</v>
      </c>
      <c r="J31" s="8">
        <f t="shared" si="0"/>
        <v>36400000</v>
      </c>
      <c r="K31" s="9">
        <f t="shared" si="1"/>
        <v>303333.3333333333</v>
      </c>
    </row>
    <row r="32" spans="1:11" s="1" customFormat="1" ht="15" customHeight="1">
      <c r="A32" s="58">
        <f t="shared" si="2"/>
        <v>31</v>
      </c>
      <c r="B32" s="42" t="s">
        <v>160</v>
      </c>
      <c r="C32" s="40" t="s">
        <v>761</v>
      </c>
      <c r="D32" s="40" t="s">
        <v>769</v>
      </c>
      <c r="E32" s="43" t="s">
        <v>770</v>
      </c>
      <c r="F32" s="66">
        <v>50</v>
      </c>
      <c r="G32" s="66">
        <v>90</v>
      </c>
      <c r="H32" s="66">
        <v>140</v>
      </c>
      <c r="I32" s="14">
        <v>41000000</v>
      </c>
      <c r="J32" s="8">
        <f t="shared" si="0"/>
        <v>32800000</v>
      </c>
      <c r="K32" s="9">
        <f t="shared" si="1"/>
        <v>292857.14285714284</v>
      </c>
    </row>
    <row r="33" spans="1:11" s="1" customFormat="1" ht="15" customHeight="1">
      <c r="A33" s="58">
        <f t="shared" si="2"/>
        <v>32</v>
      </c>
      <c r="B33" s="42" t="s">
        <v>160</v>
      </c>
      <c r="C33" s="40" t="s">
        <v>761</v>
      </c>
      <c r="D33" s="40" t="s">
        <v>762</v>
      </c>
      <c r="E33" s="43">
        <v>121140450010001</v>
      </c>
      <c r="F33" s="66">
        <v>52</v>
      </c>
      <c r="G33" s="66">
        <v>113</v>
      </c>
      <c r="H33" s="66">
        <v>185</v>
      </c>
      <c r="I33" s="14">
        <v>52000000</v>
      </c>
      <c r="J33" s="8">
        <f t="shared" si="0"/>
        <v>41600000</v>
      </c>
      <c r="K33" s="9">
        <f t="shared" si="1"/>
        <v>281081.08108108107</v>
      </c>
    </row>
    <row r="34" spans="1:11" s="1" customFormat="1" ht="15" customHeight="1">
      <c r="A34" s="58">
        <f t="shared" si="2"/>
        <v>33</v>
      </c>
      <c r="B34" s="42" t="s">
        <v>160</v>
      </c>
      <c r="C34" s="40" t="s">
        <v>761</v>
      </c>
      <c r="D34" s="40" t="s">
        <v>796</v>
      </c>
      <c r="E34" s="43">
        <v>431120450010011</v>
      </c>
      <c r="F34" s="66">
        <v>8</v>
      </c>
      <c r="G34" s="66">
        <v>24</v>
      </c>
      <c r="H34" s="66">
        <v>32</v>
      </c>
      <c r="I34" s="14">
        <v>8500000</v>
      </c>
      <c r="J34" s="8">
        <f aca="true" t="shared" si="3" ref="J34:J65">I34*80%</f>
        <v>6800000</v>
      </c>
      <c r="K34" s="9">
        <f t="shared" si="1"/>
        <v>265625</v>
      </c>
    </row>
    <row r="35" spans="1:11" s="1" customFormat="1" ht="15" customHeight="1">
      <c r="A35" s="58">
        <f t="shared" si="2"/>
        <v>34</v>
      </c>
      <c r="B35" s="42" t="s">
        <v>160</v>
      </c>
      <c r="C35" s="40" t="s">
        <v>761</v>
      </c>
      <c r="D35" s="40" t="s">
        <v>766</v>
      </c>
      <c r="E35" s="43" t="s">
        <v>767</v>
      </c>
      <c r="F35" s="66">
        <v>56</v>
      </c>
      <c r="G35" s="66">
        <v>40</v>
      </c>
      <c r="H35" s="66">
        <v>96</v>
      </c>
      <c r="I35" s="14">
        <v>25000000</v>
      </c>
      <c r="J35" s="8">
        <f t="shared" si="3"/>
        <v>20000000</v>
      </c>
      <c r="K35" s="9">
        <f t="shared" si="1"/>
        <v>260416.66666666666</v>
      </c>
    </row>
    <row r="36" spans="1:11" s="1" customFormat="1" ht="15" customHeight="1">
      <c r="A36" s="58">
        <f t="shared" si="2"/>
        <v>35</v>
      </c>
      <c r="B36" s="42" t="s">
        <v>160</v>
      </c>
      <c r="C36" s="40" t="s">
        <v>761</v>
      </c>
      <c r="D36" s="40" t="s">
        <v>777</v>
      </c>
      <c r="E36" s="43">
        <v>241340450010001</v>
      </c>
      <c r="F36" s="66">
        <v>37</v>
      </c>
      <c r="G36" s="66">
        <v>63</v>
      </c>
      <c r="H36" s="66">
        <v>100</v>
      </c>
      <c r="I36" s="14">
        <v>25000000</v>
      </c>
      <c r="J36" s="8">
        <f t="shared" si="3"/>
        <v>20000000</v>
      </c>
      <c r="K36" s="9">
        <f t="shared" si="1"/>
        <v>250000</v>
      </c>
    </row>
    <row r="37" spans="1:11" s="1" customFormat="1" ht="15" customHeight="1">
      <c r="A37" s="58">
        <f t="shared" si="2"/>
        <v>36</v>
      </c>
      <c r="B37" s="42" t="s">
        <v>160</v>
      </c>
      <c r="C37" s="40" t="s">
        <v>761</v>
      </c>
      <c r="D37" s="40" t="s">
        <v>768</v>
      </c>
      <c r="E37" s="43">
        <v>241140450030001</v>
      </c>
      <c r="F37" s="66">
        <v>55</v>
      </c>
      <c r="G37" s="66">
        <v>95</v>
      </c>
      <c r="H37" s="66">
        <v>150</v>
      </c>
      <c r="I37" s="14">
        <v>37000000</v>
      </c>
      <c r="J37" s="8">
        <f t="shared" si="3"/>
        <v>29600000</v>
      </c>
      <c r="K37" s="9">
        <f t="shared" si="1"/>
        <v>246666.66666666666</v>
      </c>
    </row>
    <row r="38" spans="1:11" s="1" customFormat="1" ht="15" customHeight="1">
      <c r="A38" s="58">
        <f t="shared" si="2"/>
        <v>37</v>
      </c>
      <c r="B38" s="42" t="s">
        <v>160</v>
      </c>
      <c r="C38" s="40" t="s">
        <v>761</v>
      </c>
      <c r="D38" s="40" t="s">
        <v>792</v>
      </c>
      <c r="E38" s="43">
        <v>3331304500230000</v>
      </c>
      <c r="F38" s="66">
        <v>13</v>
      </c>
      <c r="G38" s="66">
        <v>75</v>
      </c>
      <c r="H38" s="66">
        <v>88</v>
      </c>
      <c r="I38" s="14">
        <v>21000000</v>
      </c>
      <c r="J38" s="8">
        <f t="shared" si="3"/>
        <v>16800000</v>
      </c>
      <c r="K38" s="9">
        <f t="shared" si="1"/>
        <v>238636.36363636365</v>
      </c>
    </row>
    <row r="39" spans="1:11" s="1" customFormat="1" ht="15" customHeight="1">
      <c r="A39" s="58">
        <f t="shared" si="2"/>
        <v>38</v>
      </c>
      <c r="B39" s="42" t="s">
        <v>160</v>
      </c>
      <c r="C39" s="40" t="s">
        <v>761</v>
      </c>
      <c r="D39" s="40" t="s">
        <v>771</v>
      </c>
      <c r="E39" s="43" t="s">
        <v>772</v>
      </c>
      <c r="F39" s="66">
        <v>72</v>
      </c>
      <c r="G39" s="66">
        <v>38</v>
      </c>
      <c r="H39" s="66">
        <v>110</v>
      </c>
      <c r="I39" s="14">
        <v>26000000</v>
      </c>
      <c r="J39" s="8">
        <f t="shared" si="3"/>
        <v>20800000</v>
      </c>
      <c r="K39" s="9">
        <f t="shared" si="1"/>
        <v>236363.63636363635</v>
      </c>
    </row>
    <row r="40" spans="1:11" s="1" customFormat="1" ht="15" customHeight="1">
      <c r="A40" s="58">
        <f t="shared" si="2"/>
        <v>39</v>
      </c>
      <c r="B40" s="42" t="s">
        <v>160</v>
      </c>
      <c r="C40" s="40" t="s">
        <v>761</v>
      </c>
      <c r="D40" s="40" t="s">
        <v>223</v>
      </c>
      <c r="E40" s="15" t="s">
        <v>224</v>
      </c>
      <c r="F40" s="8">
        <v>60</v>
      </c>
      <c r="G40" s="8">
        <v>70</v>
      </c>
      <c r="H40" s="8">
        <v>130</v>
      </c>
      <c r="I40" s="8">
        <v>30000000</v>
      </c>
      <c r="J40" s="8">
        <f t="shared" si="3"/>
        <v>24000000</v>
      </c>
      <c r="K40" s="9">
        <f t="shared" si="1"/>
        <v>230769.23076923078</v>
      </c>
    </row>
    <row r="41" spans="1:11" s="1" customFormat="1" ht="15" customHeight="1">
      <c r="A41" s="58">
        <f t="shared" si="2"/>
        <v>40</v>
      </c>
      <c r="B41" s="42" t="s">
        <v>160</v>
      </c>
      <c r="C41" s="40" t="s">
        <v>761</v>
      </c>
      <c r="D41" s="40" t="s">
        <v>810</v>
      </c>
      <c r="E41" s="43">
        <v>431220450010001</v>
      </c>
      <c r="F41" s="66">
        <v>74</v>
      </c>
      <c r="G41" s="66">
        <v>46</v>
      </c>
      <c r="H41" s="66">
        <v>120</v>
      </c>
      <c r="I41" s="14">
        <v>27000000</v>
      </c>
      <c r="J41" s="8">
        <f t="shared" si="3"/>
        <v>21600000</v>
      </c>
      <c r="K41" s="9">
        <f t="shared" si="1"/>
        <v>225000</v>
      </c>
    </row>
    <row r="42" spans="1:11" s="1" customFormat="1" ht="15" customHeight="1">
      <c r="A42" s="58">
        <f t="shared" si="2"/>
        <v>41</v>
      </c>
      <c r="B42" s="42" t="s">
        <v>160</v>
      </c>
      <c r="C42" s="40" t="s">
        <v>761</v>
      </c>
      <c r="D42" s="40" t="s">
        <v>804</v>
      </c>
      <c r="E42" s="43">
        <v>431120450040001</v>
      </c>
      <c r="F42" s="66">
        <v>33</v>
      </c>
      <c r="G42" s="66">
        <v>55</v>
      </c>
      <c r="H42" s="66">
        <v>88</v>
      </c>
      <c r="I42" s="14">
        <v>19000000</v>
      </c>
      <c r="J42" s="8">
        <f t="shared" si="3"/>
        <v>15200000</v>
      </c>
      <c r="K42" s="9">
        <f t="shared" si="1"/>
        <v>215909.0909090909</v>
      </c>
    </row>
    <row r="43" spans="1:11" s="1" customFormat="1" ht="15" customHeight="1">
      <c r="A43" s="58">
        <f t="shared" si="2"/>
        <v>42</v>
      </c>
      <c r="B43" s="42" t="s">
        <v>160</v>
      </c>
      <c r="C43" s="40" t="s">
        <v>761</v>
      </c>
      <c r="D43" s="40" t="s">
        <v>773</v>
      </c>
      <c r="E43" s="43">
        <v>241140450050002</v>
      </c>
      <c r="F43" s="66">
        <v>112</v>
      </c>
      <c r="G43" s="66">
        <v>103</v>
      </c>
      <c r="H43" s="66">
        <v>215</v>
      </c>
      <c r="I43" s="14">
        <v>45000000</v>
      </c>
      <c r="J43" s="8">
        <f t="shared" si="3"/>
        <v>36000000</v>
      </c>
      <c r="K43" s="9">
        <f t="shared" si="1"/>
        <v>209302.32558139536</v>
      </c>
    </row>
    <row r="44" spans="1:11" s="1" customFormat="1" ht="15" customHeight="1">
      <c r="A44" s="58">
        <f t="shared" si="2"/>
        <v>43</v>
      </c>
      <c r="B44" s="42" t="s">
        <v>160</v>
      </c>
      <c r="C44" s="40" t="s">
        <v>761</v>
      </c>
      <c r="D44" s="40" t="s">
        <v>799</v>
      </c>
      <c r="E44" s="43" t="s">
        <v>800</v>
      </c>
      <c r="F44" s="66">
        <v>60</v>
      </c>
      <c r="G44" s="66">
        <v>80</v>
      </c>
      <c r="H44" s="66">
        <v>140</v>
      </c>
      <c r="I44" s="14">
        <v>28000000</v>
      </c>
      <c r="J44" s="8">
        <f t="shared" si="3"/>
        <v>22400000</v>
      </c>
      <c r="K44" s="9">
        <f t="shared" si="1"/>
        <v>200000</v>
      </c>
    </row>
    <row r="45" spans="1:11" s="1" customFormat="1" ht="15" customHeight="1">
      <c r="A45" s="58">
        <f t="shared" si="2"/>
        <v>44</v>
      </c>
      <c r="B45" s="42" t="s">
        <v>160</v>
      </c>
      <c r="C45" s="40" t="s">
        <v>761</v>
      </c>
      <c r="D45" s="40" t="s">
        <v>811</v>
      </c>
      <c r="E45" s="43" t="s">
        <v>812</v>
      </c>
      <c r="F45" s="66">
        <v>74</v>
      </c>
      <c r="G45" s="66">
        <v>46</v>
      </c>
      <c r="H45" s="66">
        <v>120</v>
      </c>
      <c r="I45" s="14">
        <v>24000000</v>
      </c>
      <c r="J45" s="8">
        <f t="shared" si="3"/>
        <v>19200000</v>
      </c>
      <c r="K45" s="9">
        <f t="shared" si="1"/>
        <v>200000</v>
      </c>
    </row>
    <row r="46" spans="1:11" s="1" customFormat="1" ht="15" customHeight="1">
      <c r="A46" s="58">
        <f t="shared" si="2"/>
        <v>45</v>
      </c>
      <c r="B46" s="42" t="s">
        <v>160</v>
      </c>
      <c r="C46" s="40" t="s">
        <v>761</v>
      </c>
      <c r="D46" s="40" t="s">
        <v>798</v>
      </c>
      <c r="E46" s="43">
        <v>431120450020001</v>
      </c>
      <c r="F46" s="66">
        <v>60</v>
      </c>
      <c r="G46" s="66">
        <v>80</v>
      </c>
      <c r="H46" s="66">
        <v>140</v>
      </c>
      <c r="I46" s="14">
        <v>27000000</v>
      </c>
      <c r="J46" s="8">
        <f t="shared" si="3"/>
        <v>21600000</v>
      </c>
      <c r="K46" s="9">
        <f t="shared" si="1"/>
        <v>192857.14285714287</v>
      </c>
    </row>
    <row r="47" spans="1:11" s="1" customFormat="1" ht="15" customHeight="1">
      <c r="A47" s="58">
        <f t="shared" si="2"/>
        <v>46</v>
      </c>
      <c r="B47" s="42" t="s">
        <v>160</v>
      </c>
      <c r="C47" s="40" t="s">
        <v>761</v>
      </c>
      <c r="D47" s="40" t="s">
        <v>813</v>
      </c>
      <c r="E47" s="43" t="s">
        <v>814</v>
      </c>
      <c r="F47" s="66">
        <v>80</v>
      </c>
      <c r="G47" s="66">
        <v>40</v>
      </c>
      <c r="H47" s="66">
        <v>120</v>
      </c>
      <c r="I47" s="14">
        <v>23000000</v>
      </c>
      <c r="J47" s="8">
        <f t="shared" si="3"/>
        <v>18400000</v>
      </c>
      <c r="K47" s="9">
        <f t="shared" si="1"/>
        <v>191666.66666666666</v>
      </c>
    </row>
    <row r="48" spans="1:11" s="1" customFormat="1" ht="15" customHeight="1">
      <c r="A48" s="58">
        <f t="shared" si="2"/>
        <v>47</v>
      </c>
      <c r="B48" s="42" t="s">
        <v>160</v>
      </c>
      <c r="C48" s="40" t="s">
        <v>761</v>
      </c>
      <c r="D48" s="40" t="s">
        <v>815</v>
      </c>
      <c r="E48" s="43">
        <v>431320450010002</v>
      </c>
      <c r="F48" s="66">
        <v>38</v>
      </c>
      <c r="G48" s="66">
        <v>82</v>
      </c>
      <c r="H48" s="66">
        <v>120</v>
      </c>
      <c r="I48" s="14">
        <v>23000000</v>
      </c>
      <c r="J48" s="8">
        <f t="shared" si="3"/>
        <v>18400000</v>
      </c>
      <c r="K48" s="9">
        <f t="shared" si="1"/>
        <v>191666.66666666666</v>
      </c>
    </row>
    <row r="49" spans="1:11" s="1" customFormat="1" ht="15" customHeight="1">
      <c r="A49" s="58">
        <f t="shared" si="2"/>
        <v>48</v>
      </c>
      <c r="B49" s="42" t="s">
        <v>160</v>
      </c>
      <c r="C49" s="40" t="s">
        <v>761</v>
      </c>
      <c r="D49" s="40" t="s">
        <v>789</v>
      </c>
      <c r="E49" s="43">
        <v>332430450030011</v>
      </c>
      <c r="F49" s="66">
        <v>22</v>
      </c>
      <c r="G49" s="66">
        <v>18</v>
      </c>
      <c r="H49" s="66">
        <v>40</v>
      </c>
      <c r="I49" s="14">
        <v>7500000</v>
      </c>
      <c r="J49" s="8">
        <f t="shared" si="3"/>
        <v>6000000</v>
      </c>
      <c r="K49" s="9">
        <f t="shared" si="1"/>
        <v>187500</v>
      </c>
    </row>
    <row r="50" spans="1:11" s="1" customFormat="1" ht="15" customHeight="1">
      <c r="A50" s="58">
        <f t="shared" si="2"/>
        <v>49</v>
      </c>
      <c r="B50" s="42" t="s">
        <v>160</v>
      </c>
      <c r="C50" s="40" t="s">
        <v>761</v>
      </c>
      <c r="D50" s="40" t="s">
        <v>776</v>
      </c>
      <c r="E50" s="43">
        <v>241140450060001</v>
      </c>
      <c r="F50" s="66">
        <v>34</v>
      </c>
      <c r="G50" s="66">
        <v>68</v>
      </c>
      <c r="H50" s="66">
        <v>102</v>
      </c>
      <c r="I50" s="14">
        <v>19000000</v>
      </c>
      <c r="J50" s="8">
        <f t="shared" si="3"/>
        <v>15200000</v>
      </c>
      <c r="K50" s="9">
        <f t="shared" si="1"/>
        <v>186274.50980392157</v>
      </c>
    </row>
    <row r="51" spans="1:11" s="1" customFormat="1" ht="15" customHeight="1">
      <c r="A51" s="58">
        <f t="shared" si="2"/>
        <v>50</v>
      </c>
      <c r="B51" s="42" t="s">
        <v>160</v>
      </c>
      <c r="C51" s="40" t="s">
        <v>761</v>
      </c>
      <c r="D51" s="40" t="s">
        <v>783</v>
      </c>
      <c r="E51" s="43">
        <v>331130450030001</v>
      </c>
      <c r="F51" s="66">
        <v>20</v>
      </c>
      <c r="G51" s="66">
        <v>50</v>
      </c>
      <c r="H51" s="66">
        <v>70</v>
      </c>
      <c r="I51" s="14">
        <v>13000000</v>
      </c>
      <c r="J51" s="8">
        <f t="shared" si="3"/>
        <v>10400000</v>
      </c>
      <c r="K51" s="9">
        <f t="shared" si="1"/>
        <v>185714.2857142857</v>
      </c>
    </row>
    <row r="52" spans="1:11" s="1" customFormat="1" ht="15" customHeight="1">
      <c r="A52" s="58">
        <f t="shared" si="2"/>
        <v>51</v>
      </c>
      <c r="B52" s="42" t="s">
        <v>160</v>
      </c>
      <c r="C52" s="40" t="s">
        <v>761</v>
      </c>
      <c r="D52" s="40" t="s">
        <v>801</v>
      </c>
      <c r="E52" s="43" t="s">
        <v>802</v>
      </c>
      <c r="F52" s="66">
        <v>59</v>
      </c>
      <c r="G52" s="66">
        <v>91</v>
      </c>
      <c r="H52" s="66">
        <v>150</v>
      </c>
      <c r="I52" s="14">
        <v>27000000</v>
      </c>
      <c r="J52" s="8">
        <f t="shared" si="3"/>
        <v>21600000</v>
      </c>
      <c r="K52" s="9">
        <f t="shared" si="1"/>
        <v>180000</v>
      </c>
    </row>
    <row r="53" spans="1:11" s="1" customFormat="1" ht="15" customHeight="1">
      <c r="A53" s="58">
        <f t="shared" si="2"/>
        <v>52</v>
      </c>
      <c r="B53" s="42" t="s">
        <v>160</v>
      </c>
      <c r="C53" s="40" t="s">
        <v>761</v>
      </c>
      <c r="D53" s="40" t="s">
        <v>778</v>
      </c>
      <c r="E53" s="43">
        <v>331130450010001</v>
      </c>
      <c r="F53" s="66">
        <v>14</v>
      </c>
      <c r="G53" s="66">
        <v>40</v>
      </c>
      <c r="H53" s="66">
        <v>54</v>
      </c>
      <c r="I53" s="14">
        <v>9500000</v>
      </c>
      <c r="J53" s="8">
        <f t="shared" si="3"/>
        <v>7600000</v>
      </c>
      <c r="K53" s="9">
        <f t="shared" si="1"/>
        <v>175925.92592592593</v>
      </c>
    </row>
    <row r="54" spans="1:11" s="1" customFormat="1" ht="15" customHeight="1">
      <c r="A54" s="58">
        <f t="shared" si="2"/>
        <v>53</v>
      </c>
      <c r="B54" s="42" t="s">
        <v>160</v>
      </c>
      <c r="C54" s="40" t="s">
        <v>761</v>
      </c>
      <c r="D54" s="40" t="s">
        <v>805</v>
      </c>
      <c r="E54" s="43">
        <v>431120450050002</v>
      </c>
      <c r="F54" s="66">
        <v>88</v>
      </c>
      <c r="G54" s="66">
        <v>232</v>
      </c>
      <c r="H54" s="66">
        <v>320</v>
      </c>
      <c r="I54" s="14">
        <v>56000000</v>
      </c>
      <c r="J54" s="8">
        <f t="shared" si="3"/>
        <v>44800000</v>
      </c>
      <c r="K54" s="9">
        <f t="shared" si="1"/>
        <v>175000</v>
      </c>
    </row>
    <row r="55" spans="1:11" s="1" customFormat="1" ht="15" customHeight="1">
      <c r="A55" s="58">
        <f t="shared" si="2"/>
        <v>54</v>
      </c>
      <c r="B55" s="42" t="s">
        <v>160</v>
      </c>
      <c r="C55" s="40" t="s">
        <v>761</v>
      </c>
      <c r="D55" s="40" t="s">
        <v>764</v>
      </c>
      <c r="E55" s="43">
        <v>122140450010002</v>
      </c>
      <c r="F55" s="66">
        <v>60</v>
      </c>
      <c r="G55" s="66">
        <v>118</v>
      </c>
      <c r="H55" s="66">
        <v>178</v>
      </c>
      <c r="I55" s="14">
        <v>31000000</v>
      </c>
      <c r="J55" s="8">
        <f t="shared" si="3"/>
        <v>24800000</v>
      </c>
      <c r="K55" s="9">
        <f t="shared" si="1"/>
        <v>174157.3033707865</v>
      </c>
    </row>
    <row r="56" spans="1:11" s="1" customFormat="1" ht="15" customHeight="1">
      <c r="A56" s="58">
        <f t="shared" si="2"/>
        <v>55</v>
      </c>
      <c r="B56" s="42" t="s">
        <v>160</v>
      </c>
      <c r="C56" s="40" t="s">
        <v>761</v>
      </c>
      <c r="D56" s="40" t="s">
        <v>784</v>
      </c>
      <c r="E56" s="43">
        <v>331130450020031</v>
      </c>
      <c r="F56" s="66">
        <v>27</v>
      </c>
      <c r="G56" s="66">
        <v>91</v>
      </c>
      <c r="H56" s="66">
        <v>118</v>
      </c>
      <c r="I56" s="14">
        <v>19500000</v>
      </c>
      <c r="J56" s="8">
        <f t="shared" si="3"/>
        <v>15600000</v>
      </c>
      <c r="K56" s="9">
        <f t="shared" si="1"/>
        <v>165254.2372881356</v>
      </c>
    </row>
    <row r="57" spans="1:11" s="1" customFormat="1" ht="15" customHeight="1">
      <c r="A57" s="58">
        <f t="shared" si="2"/>
        <v>56</v>
      </c>
      <c r="B57" s="42" t="s">
        <v>160</v>
      </c>
      <c r="C57" s="40" t="s">
        <v>761</v>
      </c>
      <c r="D57" s="40" t="s">
        <v>781</v>
      </c>
      <c r="E57" s="43" t="s">
        <v>782</v>
      </c>
      <c r="F57" s="66">
        <v>40</v>
      </c>
      <c r="G57" s="66">
        <v>70</v>
      </c>
      <c r="H57" s="66">
        <v>110</v>
      </c>
      <c r="I57" s="14">
        <v>18000000</v>
      </c>
      <c r="J57" s="8">
        <f t="shared" si="3"/>
        <v>14400000</v>
      </c>
      <c r="K57" s="9">
        <f t="shared" si="1"/>
        <v>163636.36363636365</v>
      </c>
    </row>
    <row r="58" spans="1:11" s="1" customFormat="1" ht="15" customHeight="1">
      <c r="A58" s="58">
        <f t="shared" si="2"/>
        <v>57</v>
      </c>
      <c r="B58" s="42" t="s">
        <v>160</v>
      </c>
      <c r="C58" s="40" t="s">
        <v>761</v>
      </c>
      <c r="D58" s="40" t="s">
        <v>788</v>
      </c>
      <c r="E58" s="43">
        <v>332330450070001</v>
      </c>
      <c r="F58" s="66">
        <v>55</v>
      </c>
      <c r="G58" s="66">
        <v>105</v>
      </c>
      <c r="H58" s="66">
        <v>160</v>
      </c>
      <c r="I58" s="14">
        <v>26000000</v>
      </c>
      <c r="J58" s="8">
        <f t="shared" si="3"/>
        <v>20800000</v>
      </c>
      <c r="K58" s="9">
        <f t="shared" si="1"/>
        <v>162500</v>
      </c>
    </row>
    <row r="59" spans="1:11" s="1" customFormat="1" ht="15" customHeight="1">
      <c r="A59" s="58">
        <f t="shared" si="2"/>
        <v>58</v>
      </c>
      <c r="B59" s="42" t="s">
        <v>160</v>
      </c>
      <c r="C59" s="40" t="s">
        <v>761</v>
      </c>
      <c r="D59" s="40" t="s">
        <v>808</v>
      </c>
      <c r="E59" s="43">
        <v>431120450090001</v>
      </c>
      <c r="F59" s="66">
        <v>119</v>
      </c>
      <c r="G59" s="66">
        <v>221</v>
      </c>
      <c r="H59" s="66">
        <v>340</v>
      </c>
      <c r="I59" s="14">
        <v>55000000</v>
      </c>
      <c r="J59" s="8">
        <f t="shared" si="3"/>
        <v>44000000</v>
      </c>
      <c r="K59" s="9">
        <f t="shared" si="1"/>
        <v>161764.70588235295</v>
      </c>
    </row>
    <row r="60" spans="1:11" s="1" customFormat="1" ht="15" customHeight="1">
      <c r="A60" s="58">
        <f t="shared" si="2"/>
        <v>59</v>
      </c>
      <c r="B60" s="42" t="s">
        <v>160</v>
      </c>
      <c r="C60" s="40" t="s">
        <v>761</v>
      </c>
      <c r="D60" s="40" t="s">
        <v>774</v>
      </c>
      <c r="E60" s="43" t="s">
        <v>775</v>
      </c>
      <c r="F60" s="66">
        <v>50</v>
      </c>
      <c r="G60" s="66">
        <v>86</v>
      </c>
      <c r="H60" s="66">
        <v>136</v>
      </c>
      <c r="I60" s="14">
        <v>22000000</v>
      </c>
      <c r="J60" s="8">
        <f t="shared" si="3"/>
        <v>17600000</v>
      </c>
      <c r="K60" s="9">
        <f t="shared" si="1"/>
        <v>161764.70588235295</v>
      </c>
    </row>
    <row r="61" spans="1:11" s="1" customFormat="1" ht="15" customHeight="1">
      <c r="A61" s="58">
        <f t="shared" si="2"/>
        <v>60</v>
      </c>
      <c r="B61" s="42" t="s">
        <v>160</v>
      </c>
      <c r="C61" s="40" t="s">
        <v>761</v>
      </c>
      <c r="D61" s="40" t="s">
        <v>803</v>
      </c>
      <c r="E61" s="43">
        <v>431120450010101</v>
      </c>
      <c r="F61" s="66">
        <v>32</v>
      </c>
      <c r="G61" s="66">
        <v>56</v>
      </c>
      <c r="H61" s="66">
        <v>88</v>
      </c>
      <c r="I61" s="14">
        <v>14000000</v>
      </c>
      <c r="J61" s="8">
        <f t="shared" si="3"/>
        <v>11200000</v>
      </c>
      <c r="K61" s="9">
        <f t="shared" si="1"/>
        <v>159090.9090909091</v>
      </c>
    </row>
    <row r="62" spans="1:11" s="1" customFormat="1" ht="15" customHeight="1">
      <c r="A62" s="58">
        <f t="shared" si="2"/>
        <v>61</v>
      </c>
      <c r="B62" s="42" t="s">
        <v>160</v>
      </c>
      <c r="C62" s="40" t="s">
        <v>761</v>
      </c>
      <c r="D62" s="40" t="s">
        <v>779</v>
      </c>
      <c r="E62" s="43">
        <v>331130450010021</v>
      </c>
      <c r="F62" s="66">
        <v>15</v>
      </c>
      <c r="G62" s="66">
        <v>40</v>
      </c>
      <c r="H62" s="66">
        <v>55</v>
      </c>
      <c r="I62" s="14">
        <v>8600000</v>
      </c>
      <c r="J62" s="8">
        <f t="shared" si="3"/>
        <v>6880000</v>
      </c>
      <c r="K62" s="9">
        <f t="shared" si="1"/>
        <v>156363.63636363635</v>
      </c>
    </row>
    <row r="63" spans="1:11" s="1" customFormat="1" ht="15" customHeight="1">
      <c r="A63" s="58">
        <f t="shared" si="2"/>
        <v>62</v>
      </c>
      <c r="B63" s="42" t="s">
        <v>160</v>
      </c>
      <c r="C63" s="40" t="s">
        <v>761</v>
      </c>
      <c r="D63" s="40" t="s">
        <v>809</v>
      </c>
      <c r="E63" s="43">
        <v>431120450100002</v>
      </c>
      <c r="F63" s="66">
        <v>133</v>
      </c>
      <c r="G63" s="66">
        <v>207</v>
      </c>
      <c r="H63" s="66">
        <v>340</v>
      </c>
      <c r="I63" s="14">
        <v>53000000</v>
      </c>
      <c r="J63" s="8">
        <f t="shared" si="3"/>
        <v>42400000</v>
      </c>
      <c r="K63" s="9">
        <f t="shared" si="1"/>
        <v>155882.35294117648</v>
      </c>
    </row>
    <row r="64" spans="1:11" s="1" customFormat="1" ht="15" customHeight="1">
      <c r="A64" s="58">
        <f t="shared" si="2"/>
        <v>63</v>
      </c>
      <c r="B64" s="42" t="s">
        <v>160</v>
      </c>
      <c r="C64" s="40" t="s">
        <v>761</v>
      </c>
      <c r="D64" s="40" t="s">
        <v>820</v>
      </c>
      <c r="E64" s="43">
        <v>523020450010001</v>
      </c>
      <c r="F64" s="66">
        <v>23</v>
      </c>
      <c r="G64" s="66">
        <v>54</v>
      </c>
      <c r="H64" s="66">
        <v>77</v>
      </c>
      <c r="I64" s="14">
        <v>12000000</v>
      </c>
      <c r="J64" s="8">
        <f t="shared" si="3"/>
        <v>9600000</v>
      </c>
      <c r="K64" s="9">
        <f t="shared" si="1"/>
        <v>155844.15584415584</v>
      </c>
    </row>
    <row r="65" spans="1:11" s="1" customFormat="1" ht="15" customHeight="1">
      <c r="A65" s="58">
        <f t="shared" si="2"/>
        <v>64</v>
      </c>
      <c r="B65" s="42" t="s">
        <v>160</v>
      </c>
      <c r="C65" s="40" t="s">
        <v>761</v>
      </c>
      <c r="D65" s="40" t="s">
        <v>780</v>
      </c>
      <c r="E65" s="43">
        <v>331130450020001</v>
      </c>
      <c r="F65" s="66">
        <v>35</v>
      </c>
      <c r="G65" s="66">
        <v>85</v>
      </c>
      <c r="H65" s="66">
        <v>120</v>
      </c>
      <c r="I65" s="14">
        <v>18000000</v>
      </c>
      <c r="J65" s="8">
        <f t="shared" si="3"/>
        <v>14400000</v>
      </c>
      <c r="K65" s="9">
        <f t="shared" si="1"/>
        <v>150000</v>
      </c>
    </row>
    <row r="66" spans="1:11" s="1" customFormat="1" ht="15" customHeight="1">
      <c r="A66" s="58">
        <f t="shared" si="2"/>
        <v>65</v>
      </c>
      <c r="B66" s="42" t="s">
        <v>160</v>
      </c>
      <c r="C66" s="40" t="s">
        <v>761</v>
      </c>
      <c r="D66" s="40" t="s">
        <v>794</v>
      </c>
      <c r="E66" s="43">
        <v>335430450000011</v>
      </c>
      <c r="F66" s="66">
        <v>74</v>
      </c>
      <c r="G66" s="66">
        <v>154</v>
      </c>
      <c r="H66" s="66">
        <v>228</v>
      </c>
      <c r="I66" s="14">
        <v>34000000</v>
      </c>
      <c r="J66" s="8">
        <f aca="true" t="shared" si="4" ref="J66:J97">I66*80%</f>
        <v>27200000</v>
      </c>
      <c r="K66" s="9">
        <f aca="true" t="shared" si="5" ref="K66:K129">I66/H66</f>
        <v>149122.80701754385</v>
      </c>
    </row>
    <row r="67" spans="1:11" s="1" customFormat="1" ht="15" customHeight="1">
      <c r="A67" s="58">
        <f aca="true" t="shared" si="6" ref="A67:A130">A66+1</f>
        <v>66</v>
      </c>
      <c r="B67" s="42" t="s">
        <v>160</v>
      </c>
      <c r="C67" s="40" t="s">
        <v>761</v>
      </c>
      <c r="D67" s="40" t="s">
        <v>816</v>
      </c>
      <c r="E67" s="43">
        <v>432120450010001</v>
      </c>
      <c r="F67" s="66">
        <v>70</v>
      </c>
      <c r="G67" s="66">
        <v>122</v>
      </c>
      <c r="H67" s="66">
        <v>192</v>
      </c>
      <c r="I67" s="14">
        <v>28000000</v>
      </c>
      <c r="J67" s="8">
        <f t="shared" si="4"/>
        <v>22400000</v>
      </c>
      <c r="K67" s="9">
        <f t="shared" si="5"/>
        <v>145833.33333333334</v>
      </c>
    </row>
    <row r="68" spans="1:11" s="1" customFormat="1" ht="15" customHeight="1">
      <c r="A68" s="58">
        <f t="shared" si="6"/>
        <v>67</v>
      </c>
      <c r="B68" s="42" t="s">
        <v>160</v>
      </c>
      <c r="C68" s="40" t="s">
        <v>761</v>
      </c>
      <c r="D68" s="40" t="s">
        <v>807</v>
      </c>
      <c r="E68" s="43">
        <v>431120450080001</v>
      </c>
      <c r="F68" s="66">
        <v>139</v>
      </c>
      <c r="G68" s="66">
        <v>241</v>
      </c>
      <c r="H68" s="66">
        <v>380</v>
      </c>
      <c r="I68" s="14">
        <v>54000000</v>
      </c>
      <c r="J68" s="8">
        <f t="shared" si="4"/>
        <v>43200000</v>
      </c>
      <c r="K68" s="9">
        <f t="shared" si="5"/>
        <v>142105.26315789475</v>
      </c>
    </row>
    <row r="69" spans="1:11" s="1" customFormat="1" ht="15" customHeight="1">
      <c r="A69" s="58">
        <f t="shared" si="6"/>
        <v>68</v>
      </c>
      <c r="B69" s="42" t="s">
        <v>160</v>
      </c>
      <c r="C69" s="40" t="s">
        <v>761</v>
      </c>
      <c r="D69" s="40" t="s">
        <v>806</v>
      </c>
      <c r="E69" s="43">
        <v>431120450070001</v>
      </c>
      <c r="F69" s="66">
        <v>105</v>
      </c>
      <c r="G69" s="66">
        <v>195</v>
      </c>
      <c r="H69" s="66">
        <v>300</v>
      </c>
      <c r="I69" s="14">
        <v>42000000</v>
      </c>
      <c r="J69" s="8">
        <f t="shared" si="4"/>
        <v>33600000</v>
      </c>
      <c r="K69" s="9">
        <f t="shared" si="5"/>
        <v>140000</v>
      </c>
    </row>
    <row r="70" spans="1:11" s="1" customFormat="1" ht="15" customHeight="1">
      <c r="A70" s="58">
        <f t="shared" si="6"/>
        <v>69</v>
      </c>
      <c r="B70" s="42" t="s">
        <v>160</v>
      </c>
      <c r="C70" s="40" t="s">
        <v>761</v>
      </c>
      <c r="D70" s="40" t="s">
        <v>819</v>
      </c>
      <c r="E70" s="43">
        <v>522320450010001</v>
      </c>
      <c r="F70" s="66">
        <v>80</v>
      </c>
      <c r="G70" s="66">
        <v>50</v>
      </c>
      <c r="H70" s="66">
        <v>130</v>
      </c>
      <c r="I70" s="14">
        <v>18000000</v>
      </c>
      <c r="J70" s="8">
        <f t="shared" si="4"/>
        <v>14400000</v>
      </c>
      <c r="K70" s="9">
        <f t="shared" si="5"/>
        <v>138461.53846153847</v>
      </c>
    </row>
    <row r="71" spans="1:11" s="1" customFormat="1" ht="15" customHeight="1">
      <c r="A71" s="58">
        <f t="shared" si="6"/>
        <v>70</v>
      </c>
      <c r="B71" s="42" t="s">
        <v>160</v>
      </c>
      <c r="C71" s="40" t="s">
        <v>761</v>
      </c>
      <c r="D71" s="40" t="s">
        <v>817</v>
      </c>
      <c r="E71" s="43" t="s">
        <v>818</v>
      </c>
      <c r="F71" s="66">
        <v>80</v>
      </c>
      <c r="G71" s="66">
        <v>50</v>
      </c>
      <c r="H71" s="66">
        <v>130</v>
      </c>
      <c r="I71" s="14">
        <v>17000000</v>
      </c>
      <c r="J71" s="8">
        <f t="shared" si="4"/>
        <v>13600000</v>
      </c>
      <c r="K71" s="9">
        <f t="shared" si="5"/>
        <v>130769.23076923077</v>
      </c>
    </row>
    <row r="72" spans="1:11" s="1" customFormat="1" ht="15" customHeight="1">
      <c r="A72" s="58">
        <f t="shared" si="6"/>
        <v>71</v>
      </c>
      <c r="B72" s="42" t="s">
        <v>160</v>
      </c>
      <c r="C72" s="40" t="s">
        <v>761</v>
      </c>
      <c r="D72" s="40" t="s">
        <v>795</v>
      </c>
      <c r="E72" s="43">
        <v>421120450030001</v>
      </c>
      <c r="F72" s="66">
        <v>118</v>
      </c>
      <c r="G72" s="66">
        <v>171</v>
      </c>
      <c r="H72" s="66">
        <v>289</v>
      </c>
      <c r="I72" s="14">
        <v>37000000</v>
      </c>
      <c r="J72" s="8">
        <f t="shared" si="4"/>
        <v>29600000</v>
      </c>
      <c r="K72" s="9">
        <f t="shared" si="5"/>
        <v>128027.68166089966</v>
      </c>
    </row>
    <row r="73" spans="1:11" s="1" customFormat="1" ht="15" customHeight="1">
      <c r="A73" s="58">
        <f t="shared" si="6"/>
        <v>72</v>
      </c>
      <c r="B73" s="42" t="s">
        <v>160</v>
      </c>
      <c r="C73" s="40" t="s">
        <v>761</v>
      </c>
      <c r="D73" s="40" t="s">
        <v>785</v>
      </c>
      <c r="E73" s="43" t="s">
        <v>786</v>
      </c>
      <c r="F73" s="66">
        <v>60</v>
      </c>
      <c r="G73" s="66">
        <v>114</v>
      </c>
      <c r="H73" s="66">
        <v>174</v>
      </c>
      <c r="I73" s="14">
        <v>22000000</v>
      </c>
      <c r="J73" s="8">
        <f t="shared" si="4"/>
        <v>17600000</v>
      </c>
      <c r="K73" s="9">
        <f t="shared" si="5"/>
        <v>126436.7816091954</v>
      </c>
    </row>
    <row r="74" spans="1:11" s="1" customFormat="1" ht="15" customHeight="1">
      <c r="A74" s="58">
        <f t="shared" si="6"/>
        <v>73</v>
      </c>
      <c r="B74" s="42" t="s">
        <v>160</v>
      </c>
      <c r="C74" s="40" t="s">
        <v>761</v>
      </c>
      <c r="D74" s="40" t="s">
        <v>765</v>
      </c>
      <c r="E74" s="43">
        <v>241140450050012</v>
      </c>
      <c r="F74" s="66">
        <v>69</v>
      </c>
      <c r="G74" s="66">
        <v>115</v>
      </c>
      <c r="H74" s="66">
        <v>184</v>
      </c>
      <c r="I74" s="14">
        <v>21000000</v>
      </c>
      <c r="J74" s="8">
        <f t="shared" si="4"/>
        <v>16800000</v>
      </c>
      <c r="K74" s="9">
        <f t="shared" si="5"/>
        <v>114130.43478260869</v>
      </c>
    </row>
    <row r="75" spans="1:11" s="1" customFormat="1" ht="15" customHeight="1">
      <c r="A75" s="58">
        <f t="shared" si="6"/>
        <v>74</v>
      </c>
      <c r="B75" s="39" t="s">
        <v>160</v>
      </c>
      <c r="C75" s="40" t="s">
        <v>225</v>
      </c>
      <c r="D75" s="40" t="s">
        <v>266</v>
      </c>
      <c r="E75" s="43" t="s">
        <v>898</v>
      </c>
      <c r="F75" s="64">
        <v>7</v>
      </c>
      <c r="G75" s="67">
        <v>14</v>
      </c>
      <c r="H75" s="64">
        <v>21</v>
      </c>
      <c r="I75" s="11">
        <v>25000000</v>
      </c>
      <c r="J75" s="8">
        <f t="shared" si="4"/>
        <v>20000000</v>
      </c>
      <c r="K75" s="9">
        <f t="shared" si="5"/>
        <v>1190476.1904761905</v>
      </c>
    </row>
    <row r="76" spans="1:11" s="1" customFormat="1" ht="15" customHeight="1">
      <c r="A76" s="58">
        <f t="shared" si="6"/>
        <v>75</v>
      </c>
      <c r="B76" s="39" t="s">
        <v>160</v>
      </c>
      <c r="C76" s="40" t="s">
        <v>225</v>
      </c>
      <c r="D76" s="40" t="s">
        <v>255</v>
      </c>
      <c r="E76" s="43" t="s">
        <v>899</v>
      </c>
      <c r="F76" s="64">
        <v>8</v>
      </c>
      <c r="G76" s="64">
        <v>11</v>
      </c>
      <c r="H76" s="64">
        <v>19</v>
      </c>
      <c r="I76" s="11">
        <v>22000000</v>
      </c>
      <c r="J76" s="8">
        <f t="shared" si="4"/>
        <v>17600000</v>
      </c>
      <c r="K76" s="9">
        <f t="shared" si="5"/>
        <v>1157894.7368421052</v>
      </c>
    </row>
    <row r="77" spans="1:11" s="1" customFormat="1" ht="15" customHeight="1">
      <c r="A77" s="58">
        <f t="shared" si="6"/>
        <v>76</v>
      </c>
      <c r="B77" s="39" t="s">
        <v>160</v>
      </c>
      <c r="C77" s="40" t="s">
        <v>225</v>
      </c>
      <c r="D77" s="40" t="s">
        <v>253</v>
      </c>
      <c r="E77" s="43" t="s">
        <v>254</v>
      </c>
      <c r="F77" s="64">
        <v>9</v>
      </c>
      <c r="G77" s="64">
        <v>7</v>
      </c>
      <c r="H77" s="64">
        <v>16</v>
      </c>
      <c r="I77" s="8">
        <v>17000000</v>
      </c>
      <c r="J77" s="8">
        <f t="shared" si="4"/>
        <v>13600000</v>
      </c>
      <c r="K77" s="9">
        <f t="shared" si="5"/>
        <v>1062500</v>
      </c>
    </row>
    <row r="78" spans="1:11" s="1" customFormat="1" ht="15" customHeight="1">
      <c r="A78" s="58">
        <f t="shared" si="6"/>
        <v>77</v>
      </c>
      <c r="B78" s="39" t="s">
        <v>161</v>
      </c>
      <c r="C78" s="40" t="s">
        <v>417</v>
      </c>
      <c r="D78" s="40" t="s">
        <v>421</v>
      </c>
      <c r="E78" s="43">
        <v>74120210030001</v>
      </c>
      <c r="F78" s="62">
        <v>132</v>
      </c>
      <c r="G78" s="62">
        <v>324</v>
      </c>
      <c r="H78" s="63">
        <v>456</v>
      </c>
      <c r="I78" s="7">
        <v>80000000</v>
      </c>
      <c r="J78" s="8">
        <f t="shared" si="4"/>
        <v>64000000</v>
      </c>
      <c r="K78" s="9">
        <f t="shared" si="5"/>
        <v>175438.59649122806</v>
      </c>
    </row>
    <row r="79" spans="1:11" s="1" customFormat="1" ht="15" customHeight="1">
      <c r="A79" s="58">
        <f t="shared" si="6"/>
        <v>78</v>
      </c>
      <c r="B79" s="39" t="s">
        <v>161</v>
      </c>
      <c r="C79" s="40" t="s">
        <v>417</v>
      </c>
      <c r="D79" s="40" t="s">
        <v>418</v>
      </c>
      <c r="E79" s="43">
        <v>741220050100001</v>
      </c>
      <c r="F79" s="62">
        <v>160</v>
      </c>
      <c r="G79" s="62">
        <v>320</v>
      </c>
      <c r="H79" s="63">
        <v>480</v>
      </c>
      <c r="I79" s="7">
        <v>80000000</v>
      </c>
      <c r="J79" s="8">
        <f t="shared" si="4"/>
        <v>64000000</v>
      </c>
      <c r="K79" s="9">
        <f t="shared" si="5"/>
        <v>166666.66666666666</v>
      </c>
    </row>
    <row r="80" spans="1:11" s="1" customFormat="1" ht="15" customHeight="1">
      <c r="A80" s="58">
        <f t="shared" si="6"/>
        <v>79</v>
      </c>
      <c r="B80" s="39" t="s">
        <v>161</v>
      </c>
      <c r="C80" s="40" t="s">
        <v>417</v>
      </c>
      <c r="D80" s="40" t="s">
        <v>419</v>
      </c>
      <c r="E80" s="41" t="s">
        <v>420</v>
      </c>
      <c r="F80" s="62">
        <v>144</v>
      </c>
      <c r="G80" s="62">
        <v>278</v>
      </c>
      <c r="H80" s="63">
        <v>422</v>
      </c>
      <c r="I80" s="7">
        <v>70000000</v>
      </c>
      <c r="J80" s="8">
        <f t="shared" si="4"/>
        <v>56000000</v>
      </c>
      <c r="K80" s="9">
        <f t="shared" si="5"/>
        <v>165876.77725118483</v>
      </c>
    </row>
    <row r="81" spans="1:11" s="1" customFormat="1" ht="15" customHeight="1">
      <c r="A81" s="58">
        <f t="shared" si="6"/>
        <v>80</v>
      </c>
      <c r="B81" s="39" t="s">
        <v>160</v>
      </c>
      <c r="C81" s="40" t="s">
        <v>275</v>
      </c>
      <c r="D81" s="40" t="s">
        <v>286</v>
      </c>
      <c r="E81" s="15">
        <v>342330470010031</v>
      </c>
      <c r="F81" s="64">
        <v>27.5</v>
      </c>
      <c r="G81" s="64">
        <v>22.5</v>
      </c>
      <c r="H81" s="64">
        <v>50</v>
      </c>
      <c r="I81" s="8">
        <v>32130000</v>
      </c>
      <c r="J81" s="8">
        <f t="shared" si="4"/>
        <v>25704000</v>
      </c>
      <c r="K81" s="9">
        <f t="shared" si="5"/>
        <v>642600</v>
      </c>
    </row>
    <row r="82" spans="1:11" s="1" customFormat="1" ht="15" customHeight="1">
      <c r="A82" s="58">
        <f t="shared" si="6"/>
        <v>81</v>
      </c>
      <c r="B82" s="39" t="s">
        <v>160</v>
      </c>
      <c r="C82" s="40" t="s">
        <v>275</v>
      </c>
      <c r="D82" s="40" t="s">
        <v>281</v>
      </c>
      <c r="E82" s="15">
        <v>325530470010051</v>
      </c>
      <c r="F82" s="64">
        <v>13</v>
      </c>
      <c r="G82" s="64">
        <v>17</v>
      </c>
      <c r="H82" s="64">
        <v>30</v>
      </c>
      <c r="I82" s="8">
        <v>17421750</v>
      </c>
      <c r="J82" s="8">
        <f t="shared" si="4"/>
        <v>13937400</v>
      </c>
      <c r="K82" s="9">
        <f t="shared" si="5"/>
        <v>580725</v>
      </c>
    </row>
    <row r="83" spans="1:11" s="1" customFormat="1" ht="15" customHeight="1">
      <c r="A83" s="58">
        <f t="shared" si="6"/>
        <v>82</v>
      </c>
      <c r="B83" s="39" t="s">
        <v>160</v>
      </c>
      <c r="C83" s="40" t="s">
        <v>275</v>
      </c>
      <c r="D83" s="40" t="s">
        <v>279</v>
      </c>
      <c r="E83" s="15">
        <v>3255304710031</v>
      </c>
      <c r="F83" s="64">
        <v>16</v>
      </c>
      <c r="G83" s="64">
        <v>29</v>
      </c>
      <c r="H83" s="64">
        <v>45</v>
      </c>
      <c r="I83" s="8">
        <v>25373250</v>
      </c>
      <c r="J83" s="8">
        <f t="shared" si="4"/>
        <v>20298600</v>
      </c>
      <c r="K83" s="9">
        <f t="shared" si="5"/>
        <v>563850</v>
      </c>
    </row>
    <row r="84" spans="1:11" s="1" customFormat="1" ht="15" customHeight="1">
      <c r="A84" s="58">
        <f t="shared" si="6"/>
        <v>83</v>
      </c>
      <c r="B84" s="39" t="s">
        <v>160</v>
      </c>
      <c r="C84" s="40" t="s">
        <v>275</v>
      </c>
      <c r="D84" s="40" t="s">
        <v>280</v>
      </c>
      <c r="E84" s="15">
        <v>325530470010041</v>
      </c>
      <c r="F84" s="64">
        <v>15</v>
      </c>
      <c r="G84" s="64">
        <v>20</v>
      </c>
      <c r="H84" s="64">
        <v>35</v>
      </c>
      <c r="I84" s="8">
        <v>19622260</v>
      </c>
      <c r="J84" s="8">
        <f t="shared" si="4"/>
        <v>15697808</v>
      </c>
      <c r="K84" s="9">
        <f t="shared" si="5"/>
        <v>560636</v>
      </c>
    </row>
    <row r="85" spans="1:11" s="1" customFormat="1" ht="15" customHeight="1">
      <c r="A85" s="58">
        <f t="shared" si="6"/>
        <v>84</v>
      </c>
      <c r="B85" s="39" t="s">
        <v>160</v>
      </c>
      <c r="C85" s="40" t="s">
        <v>275</v>
      </c>
      <c r="D85" s="40" t="s">
        <v>277</v>
      </c>
      <c r="E85" s="15">
        <v>325530470010011</v>
      </c>
      <c r="F85" s="64">
        <v>15</v>
      </c>
      <c r="G85" s="64">
        <v>25</v>
      </c>
      <c r="H85" s="64">
        <v>40</v>
      </c>
      <c r="I85" s="8">
        <v>21485240</v>
      </c>
      <c r="J85" s="8">
        <f t="shared" si="4"/>
        <v>17188192</v>
      </c>
      <c r="K85" s="9">
        <f t="shared" si="5"/>
        <v>537131</v>
      </c>
    </row>
    <row r="86" spans="1:11" s="1" customFormat="1" ht="15" customHeight="1">
      <c r="A86" s="58">
        <f t="shared" si="6"/>
        <v>85</v>
      </c>
      <c r="B86" s="39" t="s">
        <v>160</v>
      </c>
      <c r="C86" s="40" t="s">
        <v>275</v>
      </c>
      <c r="D86" s="40" t="s">
        <v>241</v>
      </c>
      <c r="E86" s="15" t="s">
        <v>242</v>
      </c>
      <c r="F86" s="64">
        <v>20</v>
      </c>
      <c r="G86" s="64">
        <v>13</v>
      </c>
      <c r="H86" s="64">
        <v>33</v>
      </c>
      <c r="I86" s="8">
        <v>17000000</v>
      </c>
      <c r="J86" s="8">
        <f t="shared" si="4"/>
        <v>13600000</v>
      </c>
      <c r="K86" s="9">
        <f t="shared" si="5"/>
        <v>515151.51515151514</v>
      </c>
    </row>
    <row r="87" spans="1:11" s="1" customFormat="1" ht="15" customHeight="1">
      <c r="A87" s="58">
        <f t="shared" si="6"/>
        <v>86</v>
      </c>
      <c r="B87" s="39" t="s">
        <v>160</v>
      </c>
      <c r="C87" s="40" t="s">
        <v>275</v>
      </c>
      <c r="D87" s="40" t="s">
        <v>278</v>
      </c>
      <c r="E87" s="15">
        <v>325530470010021</v>
      </c>
      <c r="F87" s="64">
        <v>23</v>
      </c>
      <c r="G87" s="64">
        <v>25</v>
      </c>
      <c r="H87" s="64">
        <v>48</v>
      </c>
      <c r="I87" s="8">
        <v>23656032</v>
      </c>
      <c r="J87" s="8">
        <f t="shared" si="4"/>
        <v>18924825.6</v>
      </c>
      <c r="K87" s="9">
        <f t="shared" si="5"/>
        <v>492834</v>
      </c>
    </row>
    <row r="88" spans="1:11" s="1" customFormat="1" ht="15" customHeight="1">
      <c r="A88" s="58">
        <f t="shared" si="6"/>
        <v>87</v>
      </c>
      <c r="B88" s="39" t="s">
        <v>160</v>
      </c>
      <c r="C88" s="40" t="s">
        <v>275</v>
      </c>
      <c r="D88" s="40" t="s">
        <v>226</v>
      </c>
      <c r="E88" s="15" t="s">
        <v>227</v>
      </c>
      <c r="F88" s="64">
        <v>18</v>
      </c>
      <c r="G88" s="64">
        <v>22</v>
      </c>
      <c r="H88" s="64">
        <v>40</v>
      </c>
      <c r="I88" s="8">
        <v>18000000</v>
      </c>
      <c r="J88" s="8">
        <f t="shared" si="4"/>
        <v>14400000</v>
      </c>
      <c r="K88" s="9">
        <f t="shared" si="5"/>
        <v>450000</v>
      </c>
    </row>
    <row r="89" spans="1:11" s="1" customFormat="1" ht="15" customHeight="1">
      <c r="A89" s="58">
        <f t="shared" si="6"/>
        <v>88</v>
      </c>
      <c r="B89" s="39" t="s">
        <v>160</v>
      </c>
      <c r="C89" s="40" t="s">
        <v>275</v>
      </c>
      <c r="D89" s="40" t="s">
        <v>246</v>
      </c>
      <c r="E89" s="15" t="s">
        <v>247</v>
      </c>
      <c r="F89" s="64">
        <v>23</v>
      </c>
      <c r="G89" s="64">
        <v>17</v>
      </c>
      <c r="H89" s="64">
        <v>40</v>
      </c>
      <c r="I89" s="8">
        <v>17000000</v>
      </c>
      <c r="J89" s="8">
        <f t="shared" si="4"/>
        <v>13600000</v>
      </c>
      <c r="K89" s="9">
        <f t="shared" si="5"/>
        <v>425000</v>
      </c>
    </row>
    <row r="90" spans="1:11" s="1" customFormat="1" ht="15" customHeight="1">
      <c r="A90" s="58">
        <f t="shared" si="6"/>
        <v>89</v>
      </c>
      <c r="B90" s="39" t="s">
        <v>160</v>
      </c>
      <c r="C90" s="40" t="s">
        <v>275</v>
      </c>
      <c r="D90" s="40" t="s">
        <v>283</v>
      </c>
      <c r="E90" s="15">
        <v>325530470010081</v>
      </c>
      <c r="F90" s="64">
        <v>25</v>
      </c>
      <c r="G90" s="64">
        <v>15</v>
      </c>
      <c r="H90" s="64">
        <v>40</v>
      </c>
      <c r="I90" s="8">
        <v>15579000</v>
      </c>
      <c r="J90" s="8">
        <f t="shared" si="4"/>
        <v>12463200</v>
      </c>
      <c r="K90" s="9">
        <f t="shared" si="5"/>
        <v>389475</v>
      </c>
    </row>
    <row r="91" spans="1:11" s="1" customFormat="1" ht="15" customHeight="1">
      <c r="A91" s="58">
        <f t="shared" si="6"/>
        <v>90</v>
      </c>
      <c r="B91" s="39" t="s">
        <v>160</v>
      </c>
      <c r="C91" s="40" t="s">
        <v>275</v>
      </c>
      <c r="D91" s="40" t="s">
        <v>284</v>
      </c>
      <c r="E91" s="15">
        <v>325530470010091</v>
      </c>
      <c r="F91" s="64">
        <v>14</v>
      </c>
      <c r="G91" s="64">
        <v>18</v>
      </c>
      <c r="H91" s="64">
        <v>32</v>
      </c>
      <c r="I91" s="8">
        <v>11788192</v>
      </c>
      <c r="J91" s="8">
        <f t="shared" si="4"/>
        <v>9430553.6</v>
      </c>
      <c r="K91" s="9">
        <f t="shared" si="5"/>
        <v>368381</v>
      </c>
    </row>
    <row r="92" spans="1:11" s="1" customFormat="1" ht="15" customHeight="1">
      <c r="A92" s="58">
        <f t="shared" si="6"/>
        <v>91</v>
      </c>
      <c r="B92" s="39" t="s">
        <v>160</v>
      </c>
      <c r="C92" s="40" t="s">
        <v>275</v>
      </c>
      <c r="D92" s="40" t="s">
        <v>271</v>
      </c>
      <c r="E92" s="15" t="s">
        <v>272</v>
      </c>
      <c r="F92" s="64">
        <v>18</v>
      </c>
      <c r="G92" s="64">
        <v>34</v>
      </c>
      <c r="H92" s="64">
        <v>52</v>
      </c>
      <c r="I92" s="8">
        <v>18000000</v>
      </c>
      <c r="J92" s="8">
        <f t="shared" si="4"/>
        <v>14400000</v>
      </c>
      <c r="K92" s="9">
        <f t="shared" si="5"/>
        <v>346153.8461538461</v>
      </c>
    </row>
    <row r="93" spans="1:11" s="1" customFormat="1" ht="15" customHeight="1">
      <c r="A93" s="58">
        <f t="shared" si="6"/>
        <v>92</v>
      </c>
      <c r="B93" s="39" t="s">
        <v>160</v>
      </c>
      <c r="C93" s="40" t="s">
        <v>275</v>
      </c>
      <c r="D93" s="40" t="s">
        <v>288</v>
      </c>
      <c r="E93" s="15">
        <v>325530470010101</v>
      </c>
      <c r="F93" s="64">
        <v>14</v>
      </c>
      <c r="G93" s="64">
        <v>18</v>
      </c>
      <c r="H93" s="64">
        <v>32</v>
      </c>
      <c r="I93" s="8">
        <v>10944448</v>
      </c>
      <c r="J93" s="8">
        <f t="shared" si="4"/>
        <v>8755558.4</v>
      </c>
      <c r="K93" s="9">
        <f t="shared" si="5"/>
        <v>342014</v>
      </c>
    </row>
    <row r="94" spans="1:11" s="1" customFormat="1" ht="15" customHeight="1">
      <c r="A94" s="58">
        <f t="shared" si="6"/>
        <v>93</v>
      </c>
      <c r="B94" s="39" t="s">
        <v>160</v>
      </c>
      <c r="C94" s="40" t="s">
        <v>275</v>
      </c>
      <c r="D94" s="40" t="s">
        <v>237</v>
      </c>
      <c r="E94" s="15" t="s">
        <v>238</v>
      </c>
      <c r="F94" s="64">
        <v>30</v>
      </c>
      <c r="G94" s="64">
        <v>24</v>
      </c>
      <c r="H94" s="64">
        <v>54</v>
      </c>
      <c r="I94" s="8">
        <v>18000000</v>
      </c>
      <c r="J94" s="8">
        <f t="shared" si="4"/>
        <v>14400000</v>
      </c>
      <c r="K94" s="9">
        <f t="shared" si="5"/>
        <v>333333.3333333333</v>
      </c>
    </row>
    <row r="95" spans="1:11" s="1" customFormat="1" ht="15" customHeight="1">
      <c r="A95" s="58">
        <f t="shared" si="6"/>
        <v>94</v>
      </c>
      <c r="B95" s="39" t="s">
        <v>160</v>
      </c>
      <c r="C95" s="40" t="s">
        <v>275</v>
      </c>
      <c r="D95" s="40" t="s">
        <v>239</v>
      </c>
      <c r="E95" s="15" t="s">
        <v>240</v>
      </c>
      <c r="F95" s="64">
        <v>24</v>
      </c>
      <c r="G95" s="64">
        <v>30</v>
      </c>
      <c r="H95" s="64">
        <v>54</v>
      </c>
      <c r="I95" s="8">
        <v>18000000</v>
      </c>
      <c r="J95" s="8">
        <f t="shared" si="4"/>
        <v>14400000</v>
      </c>
      <c r="K95" s="9">
        <f t="shared" si="5"/>
        <v>333333.3333333333</v>
      </c>
    </row>
    <row r="96" spans="1:11" s="1" customFormat="1" ht="15" customHeight="1">
      <c r="A96" s="58">
        <f t="shared" si="6"/>
        <v>95</v>
      </c>
      <c r="B96" s="39" t="s">
        <v>160</v>
      </c>
      <c r="C96" s="40" t="s">
        <v>275</v>
      </c>
      <c r="D96" s="40" t="s">
        <v>282</v>
      </c>
      <c r="E96" s="15">
        <v>325530470010071</v>
      </c>
      <c r="F96" s="64">
        <v>20</v>
      </c>
      <c r="G96" s="64">
        <v>70</v>
      </c>
      <c r="H96" s="64">
        <v>90</v>
      </c>
      <c r="I96" s="8">
        <v>29990250</v>
      </c>
      <c r="J96" s="8">
        <f t="shared" si="4"/>
        <v>23992200</v>
      </c>
      <c r="K96" s="9">
        <f t="shared" si="5"/>
        <v>333225</v>
      </c>
    </row>
    <row r="97" spans="1:11" s="1" customFormat="1" ht="15" customHeight="1">
      <c r="A97" s="58">
        <f t="shared" si="6"/>
        <v>96</v>
      </c>
      <c r="B97" s="39" t="s">
        <v>160</v>
      </c>
      <c r="C97" s="40" t="s">
        <v>275</v>
      </c>
      <c r="D97" s="40" t="s">
        <v>248</v>
      </c>
      <c r="E97" s="15" t="s">
        <v>249</v>
      </c>
      <c r="F97" s="64">
        <v>25</v>
      </c>
      <c r="G97" s="64">
        <v>35</v>
      </c>
      <c r="H97" s="64">
        <v>60</v>
      </c>
      <c r="I97" s="8">
        <v>18500000</v>
      </c>
      <c r="J97" s="8">
        <f t="shared" si="4"/>
        <v>14800000</v>
      </c>
      <c r="K97" s="9">
        <f t="shared" si="5"/>
        <v>308333.3333333333</v>
      </c>
    </row>
    <row r="98" spans="1:11" s="1" customFormat="1" ht="15" customHeight="1">
      <c r="A98" s="58">
        <f t="shared" si="6"/>
        <v>97</v>
      </c>
      <c r="B98" s="39" t="s">
        <v>160</v>
      </c>
      <c r="C98" s="40" t="s">
        <v>275</v>
      </c>
      <c r="D98" s="40" t="s">
        <v>267</v>
      </c>
      <c r="E98" s="15">
        <v>3112</v>
      </c>
      <c r="F98" s="64">
        <v>23</v>
      </c>
      <c r="G98" s="64">
        <v>37</v>
      </c>
      <c r="H98" s="64">
        <v>60</v>
      </c>
      <c r="I98" s="8">
        <v>18500000</v>
      </c>
      <c r="J98" s="8">
        <f aca="true" t="shared" si="7" ref="J98:J129">I98*80%</f>
        <v>14800000</v>
      </c>
      <c r="K98" s="9">
        <f t="shared" si="5"/>
        <v>308333.3333333333</v>
      </c>
    </row>
    <row r="99" spans="1:11" s="1" customFormat="1" ht="15" customHeight="1">
      <c r="A99" s="58">
        <f t="shared" si="6"/>
        <v>98</v>
      </c>
      <c r="B99" s="39" t="s">
        <v>160</v>
      </c>
      <c r="C99" s="40" t="s">
        <v>275</v>
      </c>
      <c r="D99" s="40" t="s">
        <v>235</v>
      </c>
      <c r="E99" s="15" t="s">
        <v>236</v>
      </c>
      <c r="F99" s="64">
        <v>28</v>
      </c>
      <c r="G99" s="64">
        <v>34</v>
      </c>
      <c r="H99" s="64">
        <v>62</v>
      </c>
      <c r="I99" s="8">
        <v>18000000</v>
      </c>
      <c r="J99" s="8">
        <f t="shared" si="7"/>
        <v>14400000</v>
      </c>
      <c r="K99" s="9">
        <f t="shared" si="5"/>
        <v>290322.5806451613</v>
      </c>
    </row>
    <row r="100" spans="1:11" s="1" customFormat="1" ht="15" customHeight="1">
      <c r="A100" s="58">
        <f t="shared" si="6"/>
        <v>99</v>
      </c>
      <c r="B100" s="39" t="s">
        <v>160</v>
      </c>
      <c r="C100" s="40" t="s">
        <v>275</v>
      </c>
      <c r="D100" s="40" t="s">
        <v>232</v>
      </c>
      <c r="E100" s="15">
        <v>3257</v>
      </c>
      <c r="F100" s="64">
        <v>23</v>
      </c>
      <c r="G100" s="64">
        <v>37</v>
      </c>
      <c r="H100" s="64">
        <v>60</v>
      </c>
      <c r="I100" s="8">
        <v>17000000</v>
      </c>
      <c r="J100" s="8">
        <f t="shared" si="7"/>
        <v>13600000</v>
      </c>
      <c r="K100" s="9">
        <f t="shared" si="5"/>
        <v>283333.3333333333</v>
      </c>
    </row>
    <row r="101" spans="1:11" s="1" customFormat="1" ht="15" customHeight="1">
      <c r="A101" s="58">
        <f t="shared" si="6"/>
        <v>100</v>
      </c>
      <c r="B101" s="39" t="s">
        <v>160</v>
      </c>
      <c r="C101" s="40" t="s">
        <v>275</v>
      </c>
      <c r="D101" s="40" t="s">
        <v>285</v>
      </c>
      <c r="E101" s="15">
        <v>325730470060231</v>
      </c>
      <c r="F101" s="64" t="s">
        <v>714</v>
      </c>
      <c r="G101" s="64" t="s">
        <v>715</v>
      </c>
      <c r="H101" s="64" t="s">
        <v>716</v>
      </c>
      <c r="I101" s="8">
        <v>15000000</v>
      </c>
      <c r="J101" s="8">
        <f t="shared" si="7"/>
        <v>12000000</v>
      </c>
      <c r="K101" s="9">
        <f t="shared" si="5"/>
        <v>277777.77777777775</v>
      </c>
    </row>
    <row r="102" spans="1:11" s="1" customFormat="1" ht="15" customHeight="1">
      <c r="A102" s="65">
        <f t="shared" si="6"/>
        <v>101</v>
      </c>
      <c r="B102" s="39" t="s">
        <v>160</v>
      </c>
      <c r="C102" s="40" t="s">
        <v>275</v>
      </c>
      <c r="D102" s="40" t="s">
        <v>270</v>
      </c>
      <c r="E102" s="15">
        <v>721220470000011</v>
      </c>
      <c r="F102" s="64">
        <v>27</v>
      </c>
      <c r="G102" s="64">
        <v>43</v>
      </c>
      <c r="H102" s="64">
        <v>70</v>
      </c>
      <c r="I102" s="8">
        <v>18000000</v>
      </c>
      <c r="J102" s="8">
        <f t="shared" si="7"/>
        <v>14400000</v>
      </c>
      <c r="K102" s="9">
        <f t="shared" si="5"/>
        <v>257142.85714285713</v>
      </c>
    </row>
    <row r="103" spans="1:11" s="1" customFormat="1" ht="15" customHeight="1">
      <c r="A103" s="58">
        <f t="shared" si="6"/>
        <v>102</v>
      </c>
      <c r="B103" s="39" t="s">
        <v>160</v>
      </c>
      <c r="C103" s="40" t="s">
        <v>275</v>
      </c>
      <c r="D103" s="40" t="s">
        <v>263</v>
      </c>
      <c r="E103" s="15">
        <v>541120470030001</v>
      </c>
      <c r="F103" s="64">
        <v>47</v>
      </c>
      <c r="G103" s="64">
        <v>87</v>
      </c>
      <c r="H103" s="64">
        <v>134</v>
      </c>
      <c r="I103" s="8">
        <v>33500000</v>
      </c>
      <c r="J103" s="8">
        <f t="shared" si="7"/>
        <v>26800000</v>
      </c>
      <c r="K103" s="9">
        <f t="shared" si="5"/>
        <v>250000</v>
      </c>
    </row>
    <row r="104" spans="1:11" s="1" customFormat="1" ht="15" customHeight="1">
      <c r="A104" s="58">
        <f t="shared" si="6"/>
        <v>103</v>
      </c>
      <c r="B104" s="39" t="s">
        <v>160</v>
      </c>
      <c r="C104" s="40" t="s">
        <v>275</v>
      </c>
      <c r="D104" s="40" t="s">
        <v>244</v>
      </c>
      <c r="E104" s="15" t="s">
        <v>245</v>
      </c>
      <c r="F104" s="64">
        <v>20</v>
      </c>
      <c r="G104" s="64">
        <v>60</v>
      </c>
      <c r="H104" s="64">
        <v>80</v>
      </c>
      <c r="I104" s="8">
        <v>19000000</v>
      </c>
      <c r="J104" s="8">
        <f t="shared" si="7"/>
        <v>15200000</v>
      </c>
      <c r="K104" s="9">
        <f t="shared" si="5"/>
        <v>237500</v>
      </c>
    </row>
    <row r="105" spans="1:11" s="1" customFormat="1" ht="15" customHeight="1">
      <c r="A105" s="58">
        <f t="shared" si="6"/>
        <v>104</v>
      </c>
      <c r="B105" s="39" t="s">
        <v>160</v>
      </c>
      <c r="C105" s="40" t="s">
        <v>275</v>
      </c>
      <c r="D105" s="40" t="s">
        <v>256</v>
      </c>
      <c r="E105" s="15" t="s">
        <v>257</v>
      </c>
      <c r="F105" s="64">
        <v>93</v>
      </c>
      <c r="G105" s="64">
        <v>52</v>
      </c>
      <c r="H105" s="64">
        <v>145</v>
      </c>
      <c r="I105" s="8">
        <v>34000000</v>
      </c>
      <c r="J105" s="8">
        <f t="shared" si="7"/>
        <v>27200000</v>
      </c>
      <c r="K105" s="9">
        <f t="shared" si="5"/>
        <v>234482.75862068965</v>
      </c>
    </row>
    <row r="106" spans="1:11" s="1" customFormat="1" ht="15" customHeight="1">
      <c r="A106" s="58">
        <f t="shared" si="6"/>
        <v>105</v>
      </c>
      <c r="B106" s="39" t="s">
        <v>160</v>
      </c>
      <c r="C106" s="40" t="s">
        <v>275</v>
      </c>
      <c r="D106" s="40" t="s">
        <v>273</v>
      </c>
      <c r="E106" s="15" t="s">
        <v>274</v>
      </c>
      <c r="F106" s="64">
        <v>41</v>
      </c>
      <c r="G106" s="64">
        <v>79</v>
      </c>
      <c r="H106" s="64">
        <v>120</v>
      </c>
      <c r="I106" s="8">
        <v>28000000</v>
      </c>
      <c r="J106" s="8">
        <f t="shared" si="7"/>
        <v>22400000</v>
      </c>
      <c r="K106" s="9">
        <f t="shared" si="5"/>
        <v>233333.33333333334</v>
      </c>
    </row>
    <row r="107" spans="1:11" s="1" customFormat="1" ht="15" customHeight="1">
      <c r="A107" s="58">
        <f t="shared" si="6"/>
        <v>106</v>
      </c>
      <c r="B107" s="39" t="s">
        <v>160</v>
      </c>
      <c r="C107" s="40" t="s">
        <v>275</v>
      </c>
      <c r="D107" s="40" t="s">
        <v>276</v>
      </c>
      <c r="E107" s="15">
        <v>325530470010001</v>
      </c>
      <c r="F107" s="64">
        <v>87</v>
      </c>
      <c r="G107" s="64">
        <v>93</v>
      </c>
      <c r="H107" s="64">
        <v>200</v>
      </c>
      <c r="I107" s="8">
        <v>45326200</v>
      </c>
      <c r="J107" s="8">
        <f t="shared" si="7"/>
        <v>36260960</v>
      </c>
      <c r="K107" s="9">
        <f t="shared" si="5"/>
        <v>226631</v>
      </c>
    </row>
    <row r="108" spans="1:11" s="1" customFormat="1" ht="15" customHeight="1">
      <c r="A108" s="58">
        <f t="shared" si="6"/>
        <v>107</v>
      </c>
      <c r="B108" s="39" t="s">
        <v>160</v>
      </c>
      <c r="C108" s="40" t="s">
        <v>275</v>
      </c>
      <c r="D108" s="40" t="s">
        <v>264</v>
      </c>
      <c r="E108" s="15" t="s">
        <v>265</v>
      </c>
      <c r="F108" s="64">
        <v>85</v>
      </c>
      <c r="G108" s="64">
        <v>165</v>
      </c>
      <c r="H108" s="64">
        <v>250</v>
      </c>
      <c r="I108" s="8">
        <v>54500000</v>
      </c>
      <c r="J108" s="8">
        <f t="shared" si="7"/>
        <v>43600000</v>
      </c>
      <c r="K108" s="9">
        <f t="shared" si="5"/>
        <v>218000</v>
      </c>
    </row>
    <row r="109" spans="1:11" s="1" customFormat="1" ht="15" customHeight="1">
      <c r="A109" s="58">
        <f t="shared" si="6"/>
        <v>108</v>
      </c>
      <c r="B109" s="39" t="s">
        <v>160</v>
      </c>
      <c r="C109" s="40" t="s">
        <v>275</v>
      </c>
      <c r="D109" s="40" t="s">
        <v>268</v>
      </c>
      <c r="E109" s="15" t="s">
        <v>269</v>
      </c>
      <c r="F109" s="64">
        <v>30</v>
      </c>
      <c r="G109" s="64">
        <v>117</v>
      </c>
      <c r="H109" s="64">
        <v>156</v>
      </c>
      <c r="I109" s="8">
        <v>32000000</v>
      </c>
      <c r="J109" s="8">
        <f t="shared" si="7"/>
        <v>25600000</v>
      </c>
      <c r="K109" s="9">
        <f t="shared" si="5"/>
        <v>205128.20512820513</v>
      </c>
    </row>
    <row r="110" spans="1:11" s="1" customFormat="1" ht="15" customHeight="1">
      <c r="A110" s="65">
        <f t="shared" si="6"/>
        <v>109</v>
      </c>
      <c r="B110" s="39" t="s">
        <v>160</v>
      </c>
      <c r="C110" s="40" t="s">
        <v>275</v>
      </c>
      <c r="D110" s="40" t="s">
        <v>243</v>
      </c>
      <c r="E110" s="15">
        <v>541120470080041</v>
      </c>
      <c r="F110" s="64">
        <v>35</v>
      </c>
      <c r="G110" s="64">
        <v>70</v>
      </c>
      <c r="H110" s="64">
        <v>105</v>
      </c>
      <c r="I110" s="8">
        <v>21500000</v>
      </c>
      <c r="J110" s="8">
        <f t="shared" si="7"/>
        <v>17200000</v>
      </c>
      <c r="K110" s="9">
        <f t="shared" si="5"/>
        <v>204761.90476190476</v>
      </c>
    </row>
    <row r="111" spans="1:11" s="1" customFormat="1" ht="15" customHeight="1">
      <c r="A111" s="58">
        <f t="shared" si="6"/>
        <v>110</v>
      </c>
      <c r="B111" s="39" t="s">
        <v>160</v>
      </c>
      <c r="C111" s="40" t="s">
        <v>275</v>
      </c>
      <c r="D111" s="40" t="s">
        <v>261</v>
      </c>
      <c r="E111" s="15" t="s">
        <v>262</v>
      </c>
      <c r="F111" s="64">
        <v>57</v>
      </c>
      <c r="G111" s="64">
        <v>93</v>
      </c>
      <c r="H111" s="64">
        <v>150</v>
      </c>
      <c r="I111" s="8">
        <v>30500000</v>
      </c>
      <c r="J111" s="8">
        <f t="shared" si="7"/>
        <v>24400000</v>
      </c>
      <c r="K111" s="9">
        <f t="shared" si="5"/>
        <v>203333.33333333334</v>
      </c>
    </row>
    <row r="112" spans="1:11" s="1" customFormat="1" ht="15" customHeight="1">
      <c r="A112" s="58">
        <f t="shared" si="6"/>
        <v>111</v>
      </c>
      <c r="B112" s="39" t="s">
        <v>160</v>
      </c>
      <c r="C112" s="40" t="s">
        <v>275</v>
      </c>
      <c r="D112" s="40" t="s">
        <v>259</v>
      </c>
      <c r="E112" s="15" t="s">
        <v>260</v>
      </c>
      <c r="F112" s="64">
        <v>110</v>
      </c>
      <c r="G112" s="64">
        <v>160</v>
      </c>
      <c r="H112" s="64">
        <v>270</v>
      </c>
      <c r="I112" s="8">
        <v>54500000</v>
      </c>
      <c r="J112" s="8">
        <f t="shared" si="7"/>
        <v>43600000</v>
      </c>
      <c r="K112" s="9">
        <f t="shared" si="5"/>
        <v>201851.85185185185</v>
      </c>
    </row>
    <row r="113" spans="1:11" s="1" customFormat="1" ht="15" customHeight="1">
      <c r="A113" s="58">
        <f t="shared" si="6"/>
        <v>112</v>
      </c>
      <c r="B113" s="39" t="s">
        <v>160</v>
      </c>
      <c r="C113" s="40" t="s">
        <v>275</v>
      </c>
      <c r="D113" s="40" t="s">
        <v>258</v>
      </c>
      <c r="E113" s="15">
        <v>541120470010001</v>
      </c>
      <c r="F113" s="64">
        <v>52</v>
      </c>
      <c r="G113" s="64">
        <v>123</v>
      </c>
      <c r="H113" s="64">
        <v>175</v>
      </c>
      <c r="I113" s="8">
        <v>34500000</v>
      </c>
      <c r="J113" s="8">
        <f t="shared" si="7"/>
        <v>27600000</v>
      </c>
      <c r="K113" s="9">
        <f t="shared" si="5"/>
        <v>197142.85714285713</v>
      </c>
    </row>
    <row r="114" spans="1:11" s="1" customFormat="1" ht="15" customHeight="1">
      <c r="A114" s="65">
        <f t="shared" si="6"/>
        <v>113</v>
      </c>
      <c r="B114" s="39" t="s">
        <v>160</v>
      </c>
      <c r="C114" s="40" t="s">
        <v>275</v>
      </c>
      <c r="D114" s="40" t="s">
        <v>250</v>
      </c>
      <c r="E114" s="15">
        <v>325730470060381</v>
      </c>
      <c r="F114" s="64">
        <v>30</v>
      </c>
      <c r="G114" s="64">
        <v>70</v>
      </c>
      <c r="H114" s="64">
        <v>100</v>
      </c>
      <c r="I114" s="8">
        <v>19500000</v>
      </c>
      <c r="J114" s="8">
        <f t="shared" si="7"/>
        <v>15600000</v>
      </c>
      <c r="K114" s="9">
        <f t="shared" si="5"/>
        <v>195000</v>
      </c>
    </row>
    <row r="115" spans="1:11" s="1" customFormat="1" ht="15" customHeight="1">
      <c r="A115" s="58">
        <f t="shared" si="6"/>
        <v>114</v>
      </c>
      <c r="B115" s="39" t="s">
        <v>160</v>
      </c>
      <c r="C115" s="40" t="s">
        <v>275</v>
      </c>
      <c r="D115" s="40" t="s">
        <v>233</v>
      </c>
      <c r="E115" s="15" t="s">
        <v>234</v>
      </c>
      <c r="F115" s="64">
        <v>70</v>
      </c>
      <c r="G115" s="64">
        <v>130</v>
      </c>
      <c r="H115" s="64">
        <v>200</v>
      </c>
      <c r="I115" s="8">
        <v>38500000</v>
      </c>
      <c r="J115" s="8">
        <f t="shared" si="7"/>
        <v>30800000</v>
      </c>
      <c r="K115" s="9">
        <f t="shared" si="5"/>
        <v>192500</v>
      </c>
    </row>
    <row r="116" spans="1:11" s="1" customFormat="1" ht="15" customHeight="1">
      <c r="A116" s="58">
        <f t="shared" si="6"/>
        <v>115</v>
      </c>
      <c r="B116" s="39" t="s">
        <v>160</v>
      </c>
      <c r="C116" s="40" t="s">
        <v>275</v>
      </c>
      <c r="D116" s="40" t="s">
        <v>230</v>
      </c>
      <c r="E116" s="15" t="s">
        <v>231</v>
      </c>
      <c r="F116" s="64" t="s">
        <v>711</v>
      </c>
      <c r="G116" s="64" t="s">
        <v>712</v>
      </c>
      <c r="H116" s="64" t="s">
        <v>713</v>
      </c>
      <c r="I116" s="8">
        <v>46000000</v>
      </c>
      <c r="J116" s="8">
        <f t="shared" si="7"/>
        <v>36800000</v>
      </c>
      <c r="K116" s="9">
        <f t="shared" si="5"/>
        <v>191666.66666666666</v>
      </c>
    </row>
    <row r="117" spans="1:11" s="1" customFormat="1" ht="15" customHeight="1">
      <c r="A117" s="58">
        <f t="shared" si="6"/>
        <v>116</v>
      </c>
      <c r="B117" s="39" t="s">
        <v>160</v>
      </c>
      <c r="C117" s="40" t="s">
        <v>275</v>
      </c>
      <c r="D117" s="40" t="s">
        <v>228</v>
      </c>
      <c r="E117" s="15" t="s">
        <v>229</v>
      </c>
      <c r="F117" s="64">
        <v>110</v>
      </c>
      <c r="G117" s="64">
        <v>132</v>
      </c>
      <c r="H117" s="64">
        <v>242</v>
      </c>
      <c r="I117" s="8">
        <v>46000000</v>
      </c>
      <c r="J117" s="8">
        <f t="shared" si="7"/>
        <v>36800000</v>
      </c>
      <c r="K117" s="9">
        <f t="shared" si="5"/>
        <v>190082.64462809917</v>
      </c>
    </row>
    <row r="118" spans="1:11" s="1" customFormat="1" ht="15" customHeight="1">
      <c r="A118" s="58">
        <f t="shared" si="6"/>
        <v>117</v>
      </c>
      <c r="B118" s="39" t="s">
        <v>160</v>
      </c>
      <c r="C118" s="40" t="s">
        <v>275</v>
      </c>
      <c r="D118" s="40" t="s">
        <v>251</v>
      </c>
      <c r="E118" s="15" t="s">
        <v>252</v>
      </c>
      <c r="F118" s="64">
        <v>68</v>
      </c>
      <c r="G118" s="64">
        <v>271</v>
      </c>
      <c r="H118" s="64">
        <v>339</v>
      </c>
      <c r="I118" s="8">
        <v>50500000</v>
      </c>
      <c r="J118" s="8">
        <f t="shared" si="7"/>
        <v>40400000</v>
      </c>
      <c r="K118" s="9">
        <f t="shared" si="5"/>
        <v>148967.5516224189</v>
      </c>
    </row>
    <row r="119" spans="1:11" s="1" customFormat="1" ht="15" customHeight="1">
      <c r="A119" s="58">
        <f t="shared" si="6"/>
        <v>118</v>
      </c>
      <c r="B119" s="39" t="s">
        <v>160</v>
      </c>
      <c r="C119" s="40" t="s">
        <v>275</v>
      </c>
      <c r="D119" s="40" t="s">
        <v>287</v>
      </c>
      <c r="E119" s="15">
        <v>532220470010001</v>
      </c>
      <c r="F119" s="64">
        <v>93</v>
      </c>
      <c r="G119" s="64">
        <v>141</v>
      </c>
      <c r="H119" s="64">
        <v>234</v>
      </c>
      <c r="I119" s="8">
        <v>31813938</v>
      </c>
      <c r="J119" s="8">
        <f t="shared" si="7"/>
        <v>25451150.400000002</v>
      </c>
      <c r="K119" s="9">
        <f t="shared" si="5"/>
        <v>135957</v>
      </c>
    </row>
    <row r="120" spans="1:11" s="1" customFormat="1" ht="15" customHeight="1">
      <c r="A120" s="58">
        <f t="shared" si="6"/>
        <v>119</v>
      </c>
      <c r="B120" s="39" t="s">
        <v>161</v>
      </c>
      <c r="C120" s="40" t="s">
        <v>422</v>
      </c>
      <c r="D120" s="40" t="s">
        <v>426</v>
      </c>
      <c r="E120" s="15" t="s">
        <v>427</v>
      </c>
      <c r="F120" s="62">
        <v>33</v>
      </c>
      <c r="G120" s="62">
        <v>83</v>
      </c>
      <c r="H120" s="63">
        <v>33</v>
      </c>
      <c r="I120" s="7">
        <v>36000000</v>
      </c>
      <c r="J120" s="8">
        <f t="shared" si="7"/>
        <v>28800000</v>
      </c>
      <c r="K120" s="9">
        <f t="shared" si="5"/>
        <v>1090909.0909090908</v>
      </c>
    </row>
    <row r="121" spans="1:11" s="1" customFormat="1" ht="15" customHeight="1">
      <c r="A121" s="58">
        <f t="shared" si="6"/>
        <v>120</v>
      </c>
      <c r="B121" s="39" t="s">
        <v>161</v>
      </c>
      <c r="C121" s="40" t="s">
        <v>422</v>
      </c>
      <c r="D121" s="40" t="s">
        <v>453</v>
      </c>
      <c r="E121" s="15">
        <v>712620090130001</v>
      </c>
      <c r="F121" s="62">
        <v>14</v>
      </c>
      <c r="G121" s="62">
        <v>18</v>
      </c>
      <c r="H121" s="63">
        <v>32</v>
      </c>
      <c r="I121" s="7">
        <v>34500000</v>
      </c>
      <c r="J121" s="8">
        <f t="shared" si="7"/>
        <v>27600000</v>
      </c>
      <c r="K121" s="9">
        <f t="shared" si="5"/>
        <v>1078125</v>
      </c>
    </row>
    <row r="122" spans="1:11" s="1" customFormat="1" ht="15" customHeight="1">
      <c r="A122" s="65">
        <f t="shared" si="6"/>
        <v>121</v>
      </c>
      <c r="B122" s="39" t="s">
        <v>161</v>
      </c>
      <c r="C122" s="40" t="s">
        <v>422</v>
      </c>
      <c r="D122" s="40" t="s">
        <v>455</v>
      </c>
      <c r="E122" s="15">
        <v>313930090000021</v>
      </c>
      <c r="F122" s="62">
        <v>9</v>
      </c>
      <c r="G122" s="62">
        <v>21</v>
      </c>
      <c r="H122" s="63">
        <v>30</v>
      </c>
      <c r="I122" s="11">
        <v>30000000</v>
      </c>
      <c r="J122" s="8">
        <f t="shared" si="7"/>
        <v>24000000</v>
      </c>
      <c r="K122" s="9">
        <f t="shared" si="5"/>
        <v>1000000</v>
      </c>
    </row>
    <row r="123" spans="1:11" s="1" customFormat="1" ht="15" customHeight="1">
      <c r="A123" s="58">
        <f t="shared" si="6"/>
        <v>122</v>
      </c>
      <c r="B123" s="39" t="s">
        <v>161</v>
      </c>
      <c r="C123" s="40" t="s">
        <v>422</v>
      </c>
      <c r="D123" s="40" t="s">
        <v>454</v>
      </c>
      <c r="E123" s="41">
        <v>712720090110001</v>
      </c>
      <c r="F123" s="62">
        <v>55</v>
      </c>
      <c r="G123" s="62">
        <v>145</v>
      </c>
      <c r="H123" s="63">
        <v>200</v>
      </c>
      <c r="I123" s="7">
        <v>173500000</v>
      </c>
      <c r="J123" s="8">
        <f t="shared" si="7"/>
        <v>138800000</v>
      </c>
      <c r="K123" s="9">
        <f t="shared" si="5"/>
        <v>867500</v>
      </c>
    </row>
    <row r="124" spans="1:11" s="1" customFormat="1" ht="15" customHeight="1">
      <c r="A124" s="65">
        <f t="shared" si="6"/>
        <v>123</v>
      </c>
      <c r="B124" s="39" t="s">
        <v>161</v>
      </c>
      <c r="C124" s="40" t="s">
        <v>422</v>
      </c>
      <c r="D124" s="40" t="s">
        <v>434</v>
      </c>
      <c r="E124" s="41">
        <v>311530090030011</v>
      </c>
      <c r="F124" s="62">
        <v>20</v>
      </c>
      <c r="G124" s="62">
        <v>40</v>
      </c>
      <c r="H124" s="63">
        <v>60</v>
      </c>
      <c r="I124" s="7">
        <v>37500000</v>
      </c>
      <c r="J124" s="8">
        <f t="shared" si="7"/>
        <v>30000000</v>
      </c>
      <c r="K124" s="9">
        <f t="shared" si="5"/>
        <v>625000</v>
      </c>
    </row>
    <row r="125" spans="1:11" s="1" customFormat="1" ht="15" customHeight="1">
      <c r="A125" s="58">
        <f t="shared" si="6"/>
        <v>124</v>
      </c>
      <c r="B125" s="39" t="s">
        <v>161</v>
      </c>
      <c r="C125" s="40" t="s">
        <v>422</v>
      </c>
      <c r="D125" s="40" t="s">
        <v>456</v>
      </c>
      <c r="E125" s="41" t="s">
        <v>457</v>
      </c>
      <c r="F125" s="62">
        <v>52</v>
      </c>
      <c r="G125" s="62">
        <v>123</v>
      </c>
      <c r="H125" s="63">
        <v>175</v>
      </c>
      <c r="I125" s="7">
        <v>103000000</v>
      </c>
      <c r="J125" s="8">
        <f t="shared" si="7"/>
        <v>82400000</v>
      </c>
      <c r="K125" s="9">
        <f t="shared" si="5"/>
        <v>588571.4285714285</v>
      </c>
    </row>
    <row r="126" spans="1:11" s="1" customFormat="1" ht="15" customHeight="1">
      <c r="A126" s="58">
        <f t="shared" si="6"/>
        <v>125</v>
      </c>
      <c r="B126" s="39" t="s">
        <v>161</v>
      </c>
      <c r="C126" s="40" t="s">
        <v>422</v>
      </c>
      <c r="D126" s="40" t="s">
        <v>461</v>
      </c>
      <c r="E126" s="41">
        <v>712620040160001</v>
      </c>
      <c r="F126" s="62">
        <v>18</v>
      </c>
      <c r="G126" s="62">
        <v>52</v>
      </c>
      <c r="H126" s="63">
        <v>70</v>
      </c>
      <c r="I126" s="7">
        <v>38500000</v>
      </c>
      <c r="J126" s="8">
        <f t="shared" si="7"/>
        <v>30800000</v>
      </c>
      <c r="K126" s="9">
        <f t="shared" si="5"/>
        <v>550000</v>
      </c>
    </row>
    <row r="127" spans="1:11" s="1" customFormat="1" ht="15" customHeight="1">
      <c r="A127" s="58">
        <f t="shared" si="6"/>
        <v>126</v>
      </c>
      <c r="B127" s="39" t="s">
        <v>161</v>
      </c>
      <c r="C127" s="40" t="s">
        <v>422</v>
      </c>
      <c r="D127" s="40" t="s">
        <v>462</v>
      </c>
      <c r="E127" s="41" t="s">
        <v>463</v>
      </c>
      <c r="F127" s="62">
        <v>20</v>
      </c>
      <c r="G127" s="62">
        <v>52</v>
      </c>
      <c r="H127" s="63">
        <v>72</v>
      </c>
      <c r="I127" s="7">
        <v>38500000</v>
      </c>
      <c r="J127" s="8">
        <f t="shared" si="7"/>
        <v>30800000</v>
      </c>
      <c r="K127" s="9">
        <f t="shared" si="5"/>
        <v>534722.2222222222</v>
      </c>
    </row>
    <row r="128" spans="1:11" s="1" customFormat="1" ht="15" customHeight="1">
      <c r="A128" s="65">
        <f t="shared" si="6"/>
        <v>127</v>
      </c>
      <c r="B128" s="39" t="s">
        <v>161</v>
      </c>
      <c r="C128" s="40" t="s">
        <v>422</v>
      </c>
      <c r="D128" s="40" t="s">
        <v>425</v>
      </c>
      <c r="E128" s="41">
        <v>712620090050001</v>
      </c>
      <c r="F128" s="62">
        <v>23</v>
      </c>
      <c r="G128" s="62">
        <v>61</v>
      </c>
      <c r="H128" s="63">
        <v>84</v>
      </c>
      <c r="I128" s="7">
        <v>36000000</v>
      </c>
      <c r="J128" s="8">
        <f t="shared" si="7"/>
        <v>28800000</v>
      </c>
      <c r="K128" s="9">
        <f t="shared" si="5"/>
        <v>428571.4285714286</v>
      </c>
    </row>
    <row r="129" spans="1:11" s="1" customFormat="1" ht="15" customHeight="1">
      <c r="A129" s="65">
        <f t="shared" si="6"/>
        <v>128</v>
      </c>
      <c r="B129" s="39" t="s">
        <v>161</v>
      </c>
      <c r="C129" s="40" t="s">
        <v>422</v>
      </c>
      <c r="D129" s="40" t="s">
        <v>450</v>
      </c>
      <c r="E129" s="41">
        <v>712620090260001</v>
      </c>
      <c r="F129" s="62">
        <v>30</v>
      </c>
      <c r="G129" s="62">
        <v>40</v>
      </c>
      <c r="H129" s="63">
        <v>70</v>
      </c>
      <c r="I129" s="7">
        <v>30000000</v>
      </c>
      <c r="J129" s="8">
        <f t="shared" si="7"/>
        <v>24000000</v>
      </c>
      <c r="K129" s="9">
        <f t="shared" si="5"/>
        <v>428571.4285714286</v>
      </c>
    </row>
    <row r="130" spans="1:11" s="1" customFormat="1" ht="15" customHeight="1">
      <c r="A130" s="58">
        <f t="shared" si="6"/>
        <v>129</v>
      </c>
      <c r="B130" s="39" t="s">
        <v>161</v>
      </c>
      <c r="C130" s="40" t="s">
        <v>422</v>
      </c>
      <c r="D130" s="40" t="s">
        <v>449</v>
      </c>
      <c r="E130" s="41">
        <v>712620090250001</v>
      </c>
      <c r="F130" s="62">
        <v>30</v>
      </c>
      <c r="G130" s="62">
        <v>45</v>
      </c>
      <c r="H130" s="63">
        <v>75</v>
      </c>
      <c r="I130" s="7">
        <v>30000000</v>
      </c>
      <c r="J130" s="8">
        <f aca="true" t="shared" si="8" ref="J130:J161">I130*80%</f>
        <v>24000000</v>
      </c>
      <c r="K130" s="9">
        <f aca="true" t="shared" si="9" ref="K130:K193">I130/H130</f>
        <v>400000</v>
      </c>
    </row>
    <row r="131" spans="1:11" s="1" customFormat="1" ht="15" customHeight="1">
      <c r="A131" s="65">
        <f aca="true" t="shared" si="10" ref="A131:A194">A130+1</f>
        <v>130</v>
      </c>
      <c r="B131" s="39" t="s">
        <v>161</v>
      </c>
      <c r="C131" s="40" t="s">
        <v>422</v>
      </c>
      <c r="D131" s="40" t="s">
        <v>464</v>
      </c>
      <c r="E131" s="41">
        <v>712720090080051</v>
      </c>
      <c r="F131" s="62">
        <v>27</v>
      </c>
      <c r="G131" s="62">
        <v>70</v>
      </c>
      <c r="H131" s="63">
        <v>97</v>
      </c>
      <c r="I131" s="7">
        <v>38500000</v>
      </c>
      <c r="J131" s="8">
        <f t="shared" si="8"/>
        <v>30800000</v>
      </c>
      <c r="K131" s="9">
        <f t="shared" si="9"/>
        <v>396907.21649484534</v>
      </c>
    </row>
    <row r="132" spans="1:11" s="1" customFormat="1" ht="15" customHeight="1">
      <c r="A132" s="58">
        <f t="shared" si="10"/>
        <v>131</v>
      </c>
      <c r="B132" s="39" t="s">
        <v>161</v>
      </c>
      <c r="C132" s="40" t="s">
        <v>422</v>
      </c>
      <c r="D132" s="40" t="s">
        <v>459</v>
      </c>
      <c r="E132" s="41" t="s">
        <v>460</v>
      </c>
      <c r="F132" s="62">
        <v>24</v>
      </c>
      <c r="G132" s="62">
        <v>32</v>
      </c>
      <c r="H132" s="63">
        <v>56</v>
      </c>
      <c r="I132" s="7">
        <v>21000000</v>
      </c>
      <c r="J132" s="8">
        <f t="shared" si="8"/>
        <v>16800000</v>
      </c>
      <c r="K132" s="9">
        <f t="shared" si="9"/>
        <v>375000</v>
      </c>
    </row>
    <row r="133" spans="1:11" s="1" customFormat="1" ht="15" customHeight="1">
      <c r="A133" s="58">
        <f t="shared" si="10"/>
        <v>132</v>
      </c>
      <c r="B133" s="39" t="s">
        <v>161</v>
      </c>
      <c r="C133" s="40" t="s">
        <v>422</v>
      </c>
      <c r="D133" s="40" t="s">
        <v>435</v>
      </c>
      <c r="E133" s="41">
        <v>712720090070001</v>
      </c>
      <c r="F133" s="62">
        <v>66</v>
      </c>
      <c r="G133" s="62">
        <v>124</v>
      </c>
      <c r="H133" s="63">
        <v>190</v>
      </c>
      <c r="I133" s="7">
        <v>59500000</v>
      </c>
      <c r="J133" s="8">
        <f t="shared" si="8"/>
        <v>47600000</v>
      </c>
      <c r="K133" s="9">
        <f t="shared" si="9"/>
        <v>313157.8947368421</v>
      </c>
    </row>
    <row r="134" spans="1:11" s="1" customFormat="1" ht="15" customHeight="1">
      <c r="A134" s="58">
        <f t="shared" si="10"/>
        <v>133</v>
      </c>
      <c r="B134" s="39" t="s">
        <v>161</v>
      </c>
      <c r="C134" s="40" t="s">
        <v>422</v>
      </c>
      <c r="D134" s="40" t="s">
        <v>445</v>
      </c>
      <c r="E134" s="41">
        <v>311530090050001</v>
      </c>
      <c r="F134" s="62">
        <v>60</v>
      </c>
      <c r="G134" s="68">
        <v>155</v>
      </c>
      <c r="H134" s="63">
        <v>215</v>
      </c>
      <c r="I134" s="7">
        <v>58500000</v>
      </c>
      <c r="J134" s="8">
        <f t="shared" si="8"/>
        <v>46800000</v>
      </c>
      <c r="K134" s="9">
        <f t="shared" si="9"/>
        <v>272093.0232558139</v>
      </c>
    </row>
    <row r="135" spans="1:11" s="1" customFormat="1" ht="15" customHeight="1">
      <c r="A135" s="58">
        <f t="shared" si="10"/>
        <v>134</v>
      </c>
      <c r="B135" s="39" t="s">
        <v>161</v>
      </c>
      <c r="C135" s="40" t="s">
        <v>422</v>
      </c>
      <c r="D135" s="40" t="s">
        <v>447</v>
      </c>
      <c r="E135" s="41">
        <v>712620090070002</v>
      </c>
      <c r="F135" s="62">
        <v>52</v>
      </c>
      <c r="G135" s="62">
        <v>156</v>
      </c>
      <c r="H135" s="63">
        <v>208</v>
      </c>
      <c r="I135" s="7">
        <v>56500000</v>
      </c>
      <c r="J135" s="8">
        <f t="shared" si="8"/>
        <v>45200000</v>
      </c>
      <c r="K135" s="9">
        <f t="shared" si="9"/>
        <v>271634.6153846154</v>
      </c>
    </row>
    <row r="136" spans="1:11" s="1" customFormat="1" ht="15" customHeight="1">
      <c r="A136" s="58">
        <f t="shared" si="10"/>
        <v>135</v>
      </c>
      <c r="B136" s="39" t="s">
        <v>161</v>
      </c>
      <c r="C136" s="40" t="s">
        <v>422</v>
      </c>
      <c r="D136" s="40" t="s">
        <v>451</v>
      </c>
      <c r="E136" s="41" t="s">
        <v>452</v>
      </c>
      <c r="F136" s="62">
        <v>59</v>
      </c>
      <c r="G136" s="62">
        <v>105</v>
      </c>
      <c r="H136" s="63">
        <v>164</v>
      </c>
      <c r="I136" s="7">
        <v>44500000</v>
      </c>
      <c r="J136" s="8">
        <f t="shared" si="8"/>
        <v>35600000</v>
      </c>
      <c r="K136" s="9">
        <f t="shared" si="9"/>
        <v>271341.46341463417</v>
      </c>
    </row>
    <row r="137" spans="1:11" s="1" customFormat="1" ht="15" customHeight="1">
      <c r="A137" s="58">
        <f t="shared" si="10"/>
        <v>136</v>
      </c>
      <c r="B137" s="39" t="s">
        <v>161</v>
      </c>
      <c r="C137" s="40" t="s">
        <v>422</v>
      </c>
      <c r="D137" s="40" t="s">
        <v>458</v>
      </c>
      <c r="E137" s="41">
        <v>712620090010001</v>
      </c>
      <c r="F137" s="62">
        <v>82</v>
      </c>
      <c r="G137" s="62">
        <v>186</v>
      </c>
      <c r="H137" s="63">
        <v>268</v>
      </c>
      <c r="I137" s="7">
        <v>68000000</v>
      </c>
      <c r="J137" s="8">
        <f t="shared" si="8"/>
        <v>54400000</v>
      </c>
      <c r="K137" s="9">
        <f t="shared" si="9"/>
        <v>253731.3432835821</v>
      </c>
    </row>
    <row r="138" spans="1:11" s="1" customFormat="1" ht="15" customHeight="1">
      <c r="A138" s="58">
        <f t="shared" si="10"/>
        <v>137</v>
      </c>
      <c r="B138" s="39" t="s">
        <v>161</v>
      </c>
      <c r="C138" s="40" t="s">
        <v>422</v>
      </c>
      <c r="D138" s="40" t="s">
        <v>432</v>
      </c>
      <c r="E138" s="41" t="s">
        <v>433</v>
      </c>
      <c r="F138" s="62">
        <v>70</v>
      </c>
      <c r="G138" s="62">
        <v>279</v>
      </c>
      <c r="H138" s="63">
        <v>369</v>
      </c>
      <c r="I138" s="7">
        <v>92500000</v>
      </c>
      <c r="J138" s="8">
        <f t="shared" si="8"/>
        <v>74000000</v>
      </c>
      <c r="K138" s="9">
        <f t="shared" si="9"/>
        <v>250677.50677506774</v>
      </c>
    </row>
    <row r="139" spans="1:11" s="1" customFormat="1" ht="15" customHeight="1">
      <c r="A139" s="58">
        <f t="shared" si="10"/>
        <v>138</v>
      </c>
      <c r="B139" s="39" t="s">
        <v>161</v>
      </c>
      <c r="C139" s="40" t="s">
        <v>422</v>
      </c>
      <c r="D139" s="40" t="s">
        <v>448</v>
      </c>
      <c r="E139" s="41">
        <v>712620090120001</v>
      </c>
      <c r="F139" s="62">
        <v>45</v>
      </c>
      <c r="G139" s="62">
        <v>135</v>
      </c>
      <c r="H139" s="63">
        <v>200</v>
      </c>
      <c r="I139" s="7">
        <v>49500000</v>
      </c>
      <c r="J139" s="8">
        <f t="shared" si="8"/>
        <v>39600000</v>
      </c>
      <c r="K139" s="9">
        <f t="shared" si="9"/>
        <v>247500</v>
      </c>
    </row>
    <row r="140" spans="1:11" s="1" customFormat="1" ht="15" customHeight="1">
      <c r="A140" s="58">
        <f t="shared" si="10"/>
        <v>139</v>
      </c>
      <c r="B140" s="39" t="s">
        <v>161</v>
      </c>
      <c r="C140" s="40" t="s">
        <v>422</v>
      </c>
      <c r="D140" s="40" t="s">
        <v>441</v>
      </c>
      <c r="E140" s="41" t="s">
        <v>442</v>
      </c>
      <c r="F140" s="62">
        <v>82</v>
      </c>
      <c r="G140" s="62">
        <v>118</v>
      </c>
      <c r="H140" s="63">
        <v>200</v>
      </c>
      <c r="I140" s="7">
        <v>47500000</v>
      </c>
      <c r="J140" s="8">
        <f t="shared" si="8"/>
        <v>38000000</v>
      </c>
      <c r="K140" s="9">
        <f t="shared" si="9"/>
        <v>237500</v>
      </c>
    </row>
    <row r="141" spans="1:11" s="1" customFormat="1" ht="15" customHeight="1">
      <c r="A141" s="58">
        <f t="shared" si="10"/>
        <v>140</v>
      </c>
      <c r="B141" s="39" t="s">
        <v>161</v>
      </c>
      <c r="C141" s="40" t="s">
        <v>422</v>
      </c>
      <c r="D141" s="40" t="s">
        <v>437</v>
      </c>
      <c r="E141" s="41" t="s">
        <v>438</v>
      </c>
      <c r="F141" s="62">
        <v>78</v>
      </c>
      <c r="G141" s="62">
        <v>222</v>
      </c>
      <c r="H141" s="63">
        <v>300</v>
      </c>
      <c r="I141" s="7">
        <v>67000000</v>
      </c>
      <c r="J141" s="8">
        <f t="shared" si="8"/>
        <v>53600000</v>
      </c>
      <c r="K141" s="9">
        <f t="shared" si="9"/>
        <v>223333.33333333334</v>
      </c>
    </row>
    <row r="142" spans="1:11" s="1" customFormat="1" ht="15" customHeight="1">
      <c r="A142" s="58">
        <f t="shared" si="10"/>
        <v>141</v>
      </c>
      <c r="B142" s="39" t="s">
        <v>161</v>
      </c>
      <c r="C142" s="40" t="s">
        <v>422</v>
      </c>
      <c r="D142" s="40" t="s">
        <v>423</v>
      </c>
      <c r="E142" s="41" t="s">
        <v>424</v>
      </c>
      <c r="F142" s="62">
        <v>92</v>
      </c>
      <c r="G142" s="62">
        <v>298</v>
      </c>
      <c r="H142" s="63">
        <v>390</v>
      </c>
      <c r="I142" s="7">
        <v>80000000</v>
      </c>
      <c r="J142" s="8">
        <f t="shared" si="8"/>
        <v>64000000</v>
      </c>
      <c r="K142" s="9">
        <f t="shared" si="9"/>
        <v>205128.20512820513</v>
      </c>
    </row>
    <row r="143" spans="1:11" s="1" customFormat="1" ht="15" customHeight="1">
      <c r="A143" s="58">
        <f t="shared" si="10"/>
        <v>142</v>
      </c>
      <c r="B143" s="39" t="s">
        <v>161</v>
      </c>
      <c r="C143" s="40" t="s">
        <v>422</v>
      </c>
      <c r="D143" s="40" t="s">
        <v>439</v>
      </c>
      <c r="E143" s="41" t="s">
        <v>440</v>
      </c>
      <c r="F143" s="62">
        <v>89</v>
      </c>
      <c r="G143" s="62">
        <v>161</v>
      </c>
      <c r="H143" s="63">
        <v>250</v>
      </c>
      <c r="I143" s="7">
        <v>50500000</v>
      </c>
      <c r="J143" s="8">
        <f t="shared" si="8"/>
        <v>40400000</v>
      </c>
      <c r="K143" s="9">
        <f t="shared" si="9"/>
        <v>202000</v>
      </c>
    </row>
    <row r="144" spans="1:11" s="1" customFormat="1" ht="15" customHeight="1">
      <c r="A144" s="58">
        <f t="shared" si="10"/>
        <v>143</v>
      </c>
      <c r="B144" s="39" t="s">
        <v>161</v>
      </c>
      <c r="C144" s="40" t="s">
        <v>422</v>
      </c>
      <c r="D144" s="40" t="s">
        <v>446</v>
      </c>
      <c r="E144" s="41">
        <v>311530090030001</v>
      </c>
      <c r="F144" s="62">
        <v>98</v>
      </c>
      <c r="G144" s="62">
        <v>176</v>
      </c>
      <c r="H144" s="63">
        <v>340</v>
      </c>
      <c r="I144" s="7">
        <v>66500000</v>
      </c>
      <c r="J144" s="8">
        <f t="shared" si="8"/>
        <v>53200000</v>
      </c>
      <c r="K144" s="9">
        <f t="shared" si="9"/>
        <v>195588.23529411765</v>
      </c>
    </row>
    <row r="145" spans="1:11" s="1" customFormat="1" ht="15" customHeight="1">
      <c r="A145" s="58">
        <f t="shared" si="10"/>
        <v>144</v>
      </c>
      <c r="B145" s="39" t="s">
        <v>161</v>
      </c>
      <c r="C145" s="40" t="s">
        <v>422</v>
      </c>
      <c r="D145" s="40" t="s">
        <v>443</v>
      </c>
      <c r="E145" s="41" t="s">
        <v>444</v>
      </c>
      <c r="F145" s="62">
        <v>136</v>
      </c>
      <c r="G145" s="62">
        <v>314</v>
      </c>
      <c r="H145" s="63">
        <v>450</v>
      </c>
      <c r="I145" s="7">
        <v>87000000</v>
      </c>
      <c r="J145" s="8">
        <f t="shared" si="8"/>
        <v>69600000</v>
      </c>
      <c r="K145" s="9">
        <f t="shared" si="9"/>
        <v>193333.33333333334</v>
      </c>
    </row>
    <row r="146" spans="1:11" s="1" customFormat="1" ht="15" customHeight="1">
      <c r="A146" s="58">
        <f t="shared" si="10"/>
        <v>145</v>
      </c>
      <c r="B146" s="39" t="s">
        <v>161</v>
      </c>
      <c r="C146" s="40" t="s">
        <v>422</v>
      </c>
      <c r="D146" s="40" t="s">
        <v>436</v>
      </c>
      <c r="E146" s="41" t="s">
        <v>726</v>
      </c>
      <c r="F146" s="62">
        <v>111</v>
      </c>
      <c r="G146" s="62">
        <v>261</v>
      </c>
      <c r="H146" s="63">
        <v>372</v>
      </c>
      <c r="I146" s="7">
        <v>67000000</v>
      </c>
      <c r="J146" s="8">
        <f t="shared" si="8"/>
        <v>53600000</v>
      </c>
      <c r="K146" s="9">
        <f t="shared" si="9"/>
        <v>180107.52688172043</v>
      </c>
    </row>
    <row r="147" spans="1:11" s="1" customFormat="1" ht="15" customHeight="1">
      <c r="A147" s="58">
        <f t="shared" si="10"/>
        <v>146</v>
      </c>
      <c r="B147" s="39" t="s">
        <v>161</v>
      </c>
      <c r="C147" s="40" t="s">
        <v>422</v>
      </c>
      <c r="D147" s="40" t="s">
        <v>430</v>
      </c>
      <c r="E147" s="41" t="s">
        <v>431</v>
      </c>
      <c r="F147" s="62">
        <v>100</v>
      </c>
      <c r="G147" s="62">
        <v>400</v>
      </c>
      <c r="H147" s="63">
        <v>500</v>
      </c>
      <c r="I147" s="7">
        <v>86500000</v>
      </c>
      <c r="J147" s="8">
        <f t="shared" si="8"/>
        <v>69200000</v>
      </c>
      <c r="K147" s="9">
        <f t="shared" si="9"/>
        <v>173000</v>
      </c>
    </row>
    <row r="148" spans="1:11" s="1" customFormat="1" ht="15" customHeight="1">
      <c r="A148" s="65">
        <f t="shared" si="10"/>
        <v>147</v>
      </c>
      <c r="B148" s="39" t="s">
        <v>161</v>
      </c>
      <c r="C148" s="40" t="s">
        <v>422</v>
      </c>
      <c r="D148" s="40" t="s">
        <v>428</v>
      </c>
      <c r="E148" s="41">
        <v>712620290010001</v>
      </c>
      <c r="F148" s="62"/>
      <c r="G148" s="62"/>
      <c r="H148" s="63">
        <v>227</v>
      </c>
      <c r="I148" s="7">
        <v>37500000</v>
      </c>
      <c r="J148" s="8">
        <f t="shared" si="8"/>
        <v>30000000</v>
      </c>
      <c r="K148" s="9">
        <f t="shared" si="9"/>
        <v>165198.23788546256</v>
      </c>
    </row>
    <row r="149" spans="1:11" s="1" customFormat="1" ht="15" customHeight="1">
      <c r="A149" s="58">
        <f t="shared" si="10"/>
        <v>148</v>
      </c>
      <c r="B149" s="39" t="s">
        <v>161</v>
      </c>
      <c r="C149" s="40" t="s">
        <v>422</v>
      </c>
      <c r="D149" s="40" t="s">
        <v>465</v>
      </c>
      <c r="E149" s="41" t="s">
        <v>466</v>
      </c>
      <c r="F149" s="62">
        <v>124</v>
      </c>
      <c r="G149" s="62">
        <v>328</v>
      </c>
      <c r="H149" s="63">
        <v>452</v>
      </c>
      <c r="I149" s="7">
        <v>72500000</v>
      </c>
      <c r="J149" s="8">
        <f t="shared" si="8"/>
        <v>58000000</v>
      </c>
      <c r="K149" s="9">
        <f t="shared" si="9"/>
        <v>160398.23008849556</v>
      </c>
    </row>
    <row r="150" spans="1:11" s="1" customFormat="1" ht="15" customHeight="1">
      <c r="A150" s="58">
        <f t="shared" si="10"/>
        <v>149</v>
      </c>
      <c r="B150" s="39" t="s">
        <v>161</v>
      </c>
      <c r="C150" s="40" t="s">
        <v>422</v>
      </c>
      <c r="D150" s="40" t="s">
        <v>429</v>
      </c>
      <c r="E150" s="41">
        <v>712620090100001</v>
      </c>
      <c r="F150" s="62">
        <v>70</v>
      </c>
      <c r="G150" s="62">
        <v>279</v>
      </c>
      <c r="H150" s="63">
        <v>369</v>
      </c>
      <c r="I150" s="7">
        <v>38500000</v>
      </c>
      <c r="J150" s="8">
        <f t="shared" si="8"/>
        <v>30800000</v>
      </c>
      <c r="K150" s="9">
        <f t="shared" si="9"/>
        <v>104336.0433604336</v>
      </c>
    </row>
    <row r="151" spans="1:11" s="1" customFormat="1" ht="15" customHeight="1">
      <c r="A151" s="58">
        <f t="shared" si="10"/>
        <v>150</v>
      </c>
      <c r="B151" s="39" t="s">
        <v>161</v>
      </c>
      <c r="C151" s="40" t="s">
        <v>483</v>
      </c>
      <c r="D151" s="40" t="s">
        <v>481</v>
      </c>
      <c r="E151" s="41" t="s">
        <v>482</v>
      </c>
      <c r="F151" s="62">
        <v>34</v>
      </c>
      <c r="G151" s="62">
        <v>52</v>
      </c>
      <c r="H151" s="63">
        <v>86</v>
      </c>
      <c r="I151" s="7">
        <v>56000000</v>
      </c>
      <c r="J151" s="8">
        <f t="shared" si="8"/>
        <v>44800000</v>
      </c>
      <c r="K151" s="9">
        <f t="shared" si="9"/>
        <v>651162.7906976744</v>
      </c>
    </row>
    <row r="152" spans="1:11" s="1" customFormat="1" ht="15" customHeight="1">
      <c r="A152" s="58">
        <f t="shared" si="10"/>
        <v>151</v>
      </c>
      <c r="B152" s="39" t="s">
        <v>161</v>
      </c>
      <c r="C152" s="40" t="s">
        <v>483</v>
      </c>
      <c r="D152" s="40" t="s">
        <v>475</v>
      </c>
      <c r="E152" s="41" t="s">
        <v>476</v>
      </c>
      <c r="F152" s="62">
        <v>40</v>
      </c>
      <c r="G152" s="62">
        <v>160</v>
      </c>
      <c r="H152" s="63">
        <v>200</v>
      </c>
      <c r="I152" s="7">
        <v>106000000</v>
      </c>
      <c r="J152" s="8">
        <f t="shared" si="8"/>
        <v>84800000</v>
      </c>
      <c r="K152" s="9">
        <f t="shared" si="9"/>
        <v>530000</v>
      </c>
    </row>
    <row r="153" spans="1:11" s="1" customFormat="1" ht="15" customHeight="1">
      <c r="A153" s="58">
        <f t="shared" si="10"/>
        <v>152</v>
      </c>
      <c r="B153" s="39" t="s">
        <v>161</v>
      </c>
      <c r="C153" s="40" t="s">
        <v>483</v>
      </c>
      <c r="D153" s="40" t="s">
        <v>484</v>
      </c>
      <c r="E153" s="41">
        <v>311730110070031</v>
      </c>
      <c r="F153" s="62">
        <v>43</v>
      </c>
      <c r="G153" s="62">
        <v>77</v>
      </c>
      <c r="H153" s="63">
        <v>120</v>
      </c>
      <c r="I153" s="7">
        <v>55174440</v>
      </c>
      <c r="J153" s="8">
        <f t="shared" si="8"/>
        <v>44139552</v>
      </c>
      <c r="K153" s="9">
        <f t="shared" si="9"/>
        <v>459787</v>
      </c>
    </row>
    <row r="154" spans="1:11" s="1" customFormat="1" ht="15" customHeight="1">
      <c r="A154" s="58">
        <f t="shared" si="10"/>
        <v>153</v>
      </c>
      <c r="B154" s="39" t="s">
        <v>161</v>
      </c>
      <c r="C154" s="40" t="s">
        <v>483</v>
      </c>
      <c r="D154" s="40" t="s">
        <v>486</v>
      </c>
      <c r="E154" s="41">
        <v>311730110070011</v>
      </c>
      <c r="F154" s="62">
        <v>68</v>
      </c>
      <c r="G154" s="62">
        <v>116</v>
      </c>
      <c r="H154" s="63">
        <v>184</v>
      </c>
      <c r="I154" s="7">
        <v>78075800</v>
      </c>
      <c r="J154" s="8">
        <f t="shared" si="8"/>
        <v>62460640</v>
      </c>
      <c r="K154" s="9">
        <f t="shared" si="9"/>
        <v>424325</v>
      </c>
    </row>
    <row r="155" spans="1:11" s="1" customFormat="1" ht="15" customHeight="1">
      <c r="A155" s="58">
        <f t="shared" si="10"/>
        <v>154</v>
      </c>
      <c r="B155" s="39" t="s">
        <v>161</v>
      </c>
      <c r="C155" s="40" t="s">
        <v>483</v>
      </c>
      <c r="D155" s="40" t="s">
        <v>477</v>
      </c>
      <c r="E155" s="41" t="s">
        <v>478</v>
      </c>
      <c r="F155" s="62">
        <v>48</v>
      </c>
      <c r="G155" s="62">
        <v>212</v>
      </c>
      <c r="H155" s="63">
        <v>260</v>
      </c>
      <c r="I155" s="7">
        <v>103500000</v>
      </c>
      <c r="J155" s="8">
        <f t="shared" si="8"/>
        <v>82800000</v>
      </c>
      <c r="K155" s="9">
        <f t="shared" si="9"/>
        <v>398076.92307692306</v>
      </c>
    </row>
    <row r="156" spans="1:11" s="1" customFormat="1" ht="15" customHeight="1">
      <c r="A156" s="58">
        <f t="shared" si="10"/>
        <v>155</v>
      </c>
      <c r="B156" s="39" t="s">
        <v>161</v>
      </c>
      <c r="C156" s="40" t="s">
        <v>483</v>
      </c>
      <c r="D156" s="40" t="s">
        <v>487</v>
      </c>
      <c r="E156" s="41">
        <v>311730110070041</v>
      </c>
      <c r="F156" s="62">
        <v>40</v>
      </c>
      <c r="G156" s="62">
        <v>60</v>
      </c>
      <c r="H156" s="63">
        <v>100</v>
      </c>
      <c r="I156" s="7">
        <v>35572500</v>
      </c>
      <c r="J156" s="8">
        <f t="shared" si="8"/>
        <v>28458000</v>
      </c>
      <c r="K156" s="9">
        <f t="shared" si="9"/>
        <v>355725</v>
      </c>
    </row>
    <row r="157" spans="1:11" s="1" customFormat="1" ht="15" customHeight="1">
      <c r="A157" s="58">
        <f t="shared" si="10"/>
        <v>156</v>
      </c>
      <c r="B157" s="39" t="s">
        <v>161</v>
      </c>
      <c r="C157" s="40" t="s">
        <v>483</v>
      </c>
      <c r="D157" s="40" t="s">
        <v>479</v>
      </c>
      <c r="E157" s="41" t="s">
        <v>480</v>
      </c>
      <c r="F157" s="62">
        <v>79</v>
      </c>
      <c r="G157" s="62">
        <v>127</v>
      </c>
      <c r="H157" s="63">
        <v>206</v>
      </c>
      <c r="I157" s="7">
        <v>66000000</v>
      </c>
      <c r="J157" s="8">
        <f t="shared" si="8"/>
        <v>52800000</v>
      </c>
      <c r="K157" s="9">
        <f t="shared" si="9"/>
        <v>320388.3495145631</v>
      </c>
    </row>
    <row r="158" spans="1:11" s="1" customFormat="1" ht="15" customHeight="1">
      <c r="A158" s="58">
        <f t="shared" si="10"/>
        <v>157</v>
      </c>
      <c r="B158" s="39" t="s">
        <v>161</v>
      </c>
      <c r="C158" s="40" t="s">
        <v>483</v>
      </c>
      <c r="D158" s="40" t="s">
        <v>471</v>
      </c>
      <c r="E158" s="41" t="s">
        <v>472</v>
      </c>
      <c r="F158" s="62">
        <v>34</v>
      </c>
      <c r="G158" s="62">
        <v>286</v>
      </c>
      <c r="H158" s="63">
        <v>320</v>
      </c>
      <c r="I158" s="7">
        <v>95000000</v>
      </c>
      <c r="J158" s="8">
        <f t="shared" si="8"/>
        <v>76000000</v>
      </c>
      <c r="K158" s="9">
        <f t="shared" si="9"/>
        <v>296875</v>
      </c>
    </row>
    <row r="159" spans="1:11" s="1" customFormat="1" ht="15" customHeight="1">
      <c r="A159" s="58">
        <f t="shared" si="10"/>
        <v>158</v>
      </c>
      <c r="B159" s="39" t="s">
        <v>161</v>
      </c>
      <c r="C159" s="40" t="s">
        <v>483</v>
      </c>
      <c r="D159" s="40" t="s">
        <v>474</v>
      </c>
      <c r="E159" s="41">
        <v>311730110070001</v>
      </c>
      <c r="F159" s="62">
        <v>84</v>
      </c>
      <c r="G159" s="62">
        <v>126</v>
      </c>
      <c r="H159" s="63">
        <v>210</v>
      </c>
      <c r="I159" s="7">
        <v>61000000</v>
      </c>
      <c r="J159" s="8">
        <f t="shared" si="8"/>
        <v>48800000</v>
      </c>
      <c r="K159" s="9">
        <f t="shared" si="9"/>
        <v>290476.1904761905</v>
      </c>
    </row>
    <row r="160" spans="1:11" s="1" customFormat="1" ht="15" customHeight="1">
      <c r="A160" s="58">
        <f t="shared" si="10"/>
        <v>159</v>
      </c>
      <c r="B160" s="39" t="s">
        <v>161</v>
      </c>
      <c r="C160" s="40" t="s">
        <v>483</v>
      </c>
      <c r="D160" s="40" t="s">
        <v>469</v>
      </c>
      <c r="E160" s="41" t="s">
        <v>470</v>
      </c>
      <c r="F160" s="62">
        <v>45</v>
      </c>
      <c r="G160" s="62">
        <v>260</v>
      </c>
      <c r="H160" s="63">
        <v>305</v>
      </c>
      <c r="I160" s="7">
        <v>77000000</v>
      </c>
      <c r="J160" s="8">
        <f t="shared" si="8"/>
        <v>61600000</v>
      </c>
      <c r="K160" s="9">
        <f t="shared" si="9"/>
        <v>252459.0163934426</v>
      </c>
    </row>
    <row r="161" spans="1:11" s="1" customFormat="1" ht="15" customHeight="1">
      <c r="A161" s="58">
        <f t="shared" si="10"/>
        <v>160</v>
      </c>
      <c r="B161" s="39" t="s">
        <v>161</v>
      </c>
      <c r="C161" s="40" t="s">
        <v>483</v>
      </c>
      <c r="D161" s="40" t="s">
        <v>485</v>
      </c>
      <c r="E161" s="41">
        <v>311730110070001</v>
      </c>
      <c r="F161" s="62">
        <v>84</v>
      </c>
      <c r="G161" s="62">
        <v>126</v>
      </c>
      <c r="H161" s="63">
        <v>210</v>
      </c>
      <c r="I161" s="7">
        <v>48647130</v>
      </c>
      <c r="J161" s="8">
        <f t="shared" si="8"/>
        <v>38917704</v>
      </c>
      <c r="K161" s="9">
        <f t="shared" si="9"/>
        <v>231653</v>
      </c>
    </row>
    <row r="162" spans="1:11" s="1" customFormat="1" ht="15" customHeight="1">
      <c r="A162" s="58">
        <f t="shared" si="10"/>
        <v>161</v>
      </c>
      <c r="B162" s="39" t="s">
        <v>161</v>
      </c>
      <c r="C162" s="40" t="s">
        <v>483</v>
      </c>
      <c r="D162" s="40" t="s">
        <v>473</v>
      </c>
      <c r="E162" s="41" t="s">
        <v>738</v>
      </c>
      <c r="F162" s="62">
        <v>64</v>
      </c>
      <c r="G162" s="62">
        <v>496</v>
      </c>
      <c r="H162" s="63">
        <v>560</v>
      </c>
      <c r="I162" s="7">
        <v>97000000</v>
      </c>
      <c r="J162" s="8">
        <f>I162*80%</f>
        <v>77600000</v>
      </c>
      <c r="K162" s="9">
        <f t="shared" si="9"/>
        <v>173214.2857142857</v>
      </c>
    </row>
    <row r="163" spans="1:11" s="1" customFormat="1" ht="15" customHeight="1">
      <c r="A163" s="58">
        <f t="shared" si="10"/>
        <v>162</v>
      </c>
      <c r="B163" s="39" t="s">
        <v>161</v>
      </c>
      <c r="C163" s="40" t="s">
        <v>483</v>
      </c>
      <c r="D163" s="40" t="s">
        <v>467</v>
      </c>
      <c r="E163" s="41" t="s">
        <v>468</v>
      </c>
      <c r="F163" s="62">
        <v>96</v>
      </c>
      <c r="G163" s="62">
        <v>400</v>
      </c>
      <c r="H163" s="63">
        <v>496</v>
      </c>
      <c r="I163" s="7">
        <v>80000000</v>
      </c>
      <c r="J163" s="8">
        <f>I163*80%</f>
        <v>64000000</v>
      </c>
      <c r="K163" s="9">
        <f t="shared" si="9"/>
        <v>161290.32258064515</v>
      </c>
    </row>
    <row r="164" spans="1:11" s="1" customFormat="1" ht="15" customHeight="1">
      <c r="A164" s="58">
        <f t="shared" si="10"/>
        <v>163</v>
      </c>
      <c r="B164" s="39" t="s">
        <v>161</v>
      </c>
      <c r="C164" s="39" t="s">
        <v>904</v>
      </c>
      <c r="D164" s="39" t="s">
        <v>905</v>
      </c>
      <c r="E164" s="15">
        <v>933310140010001</v>
      </c>
      <c r="F164" s="15">
        <v>36</v>
      </c>
      <c r="G164" s="15">
        <v>24</v>
      </c>
      <c r="H164" s="15">
        <v>120</v>
      </c>
      <c r="I164" s="15">
        <v>17334720</v>
      </c>
      <c r="J164" s="8">
        <f aca="true" t="shared" si="11" ref="J164:J195">I164*80%</f>
        <v>13867776</v>
      </c>
      <c r="K164" s="9">
        <f t="shared" si="9"/>
        <v>144456</v>
      </c>
    </row>
    <row r="165" spans="1:11" s="1" customFormat="1" ht="15" customHeight="1">
      <c r="A165" s="58">
        <f t="shared" si="10"/>
        <v>164</v>
      </c>
      <c r="B165" s="39" t="s">
        <v>161</v>
      </c>
      <c r="C165" s="39" t="s">
        <v>906</v>
      </c>
      <c r="D165" s="39" t="s">
        <v>935</v>
      </c>
      <c r="E165" s="15"/>
      <c r="F165" s="15"/>
      <c r="G165" s="15"/>
      <c r="H165" s="15">
        <v>24</v>
      </c>
      <c r="I165" s="15">
        <v>19858176</v>
      </c>
      <c r="J165" s="8">
        <f t="shared" si="11"/>
        <v>15886540.8</v>
      </c>
      <c r="K165" s="9">
        <f t="shared" si="9"/>
        <v>827424</v>
      </c>
    </row>
    <row r="166" spans="1:11" s="1" customFormat="1" ht="15" customHeight="1">
      <c r="A166" s="58">
        <f t="shared" si="10"/>
        <v>165</v>
      </c>
      <c r="B166" s="39" t="s">
        <v>161</v>
      </c>
      <c r="C166" s="39" t="s">
        <v>906</v>
      </c>
      <c r="D166" s="39" t="s">
        <v>931</v>
      </c>
      <c r="E166" s="15"/>
      <c r="F166" s="15"/>
      <c r="G166" s="15"/>
      <c r="H166" s="15">
        <v>54</v>
      </c>
      <c r="I166" s="15">
        <v>32658912</v>
      </c>
      <c r="J166" s="8">
        <f t="shared" si="11"/>
        <v>26127129.6</v>
      </c>
      <c r="K166" s="9">
        <f t="shared" si="9"/>
        <v>604794.6666666666</v>
      </c>
    </row>
    <row r="167" spans="1:11" s="1" customFormat="1" ht="15" customHeight="1">
      <c r="A167" s="58">
        <f t="shared" si="10"/>
        <v>166</v>
      </c>
      <c r="B167" s="39" t="s">
        <v>161</v>
      </c>
      <c r="C167" s="39" t="s">
        <v>906</v>
      </c>
      <c r="D167" s="39" t="s">
        <v>934</v>
      </c>
      <c r="E167" s="15"/>
      <c r="F167" s="15"/>
      <c r="G167" s="15"/>
      <c r="H167" s="15">
        <v>42</v>
      </c>
      <c r="I167" s="15">
        <v>24457680</v>
      </c>
      <c r="J167" s="8">
        <f t="shared" si="11"/>
        <v>19566144</v>
      </c>
      <c r="K167" s="9">
        <f t="shared" si="9"/>
        <v>582325.7142857143</v>
      </c>
    </row>
    <row r="168" spans="1:11" s="1" customFormat="1" ht="15" customHeight="1">
      <c r="A168" s="58">
        <f t="shared" si="10"/>
        <v>167</v>
      </c>
      <c r="B168" s="39" t="s">
        <v>161</v>
      </c>
      <c r="C168" s="39" t="s">
        <v>906</v>
      </c>
      <c r="D168" s="39" t="s">
        <v>930</v>
      </c>
      <c r="E168" s="15"/>
      <c r="F168" s="15"/>
      <c r="G168" s="15"/>
      <c r="H168" s="15">
        <v>51</v>
      </c>
      <c r="I168" s="15">
        <v>27937728</v>
      </c>
      <c r="J168" s="8">
        <f t="shared" si="11"/>
        <v>22350182.400000002</v>
      </c>
      <c r="K168" s="9">
        <f t="shared" si="9"/>
        <v>547798.5882352941</v>
      </c>
    </row>
    <row r="169" spans="1:11" s="1" customFormat="1" ht="15" customHeight="1">
      <c r="A169" s="58">
        <f t="shared" si="10"/>
        <v>168</v>
      </c>
      <c r="B169" s="39" t="s">
        <v>161</v>
      </c>
      <c r="C169" s="39" t="s">
        <v>906</v>
      </c>
      <c r="D169" s="39" t="s">
        <v>932</v>
      </c>
      <c r="E169" s="15"/>
      <c r="F169" s="15"/>
      <c r="G169" s="15"/>
      <c r="H169" s="15">
        <v>40</v>
      </c>
      <c r="I169" s="15">
        <v>21269664</v>
      </c>
      <c r="J169" s="8">
        <f t="shared" si="11"/>
        <v>17015731.2</v>
      </c>
      <c r="K169" s="9">
        <f t="shared" si="9"/>
        <v>531741.6</v>
      </c>
    </row>
    <row r="170" spans="1:11" s="1" customFormat="1" ht="15" customHeight="1">
      <c r="A170" s="58">
        <f t="shared" si="10"/>
        <v>169</v>
      </c>
      <c r="B170" s="39" t="s">
        <v>161</v>
      </c>
      <c r="C170" s="39" t="s">
        <v>906</v>
      </c>
      <c r="D170" s="39" t="s">
        <v>933</v>
      </c>
      <c r="E170" s="15"/>
      <c r="F170" s="15"/>
      <c r="G170" s="15"/>
      <c r="H170" s="15">
        <v>51</v>
      </c>
      <c r="I170" s="15">
        <v>24311664</v>
      </c>
      <c r="J170" s="8">
        <f t="shared" si="11"/>
        <v>19449331.2</v>
      </c>
      <c r="K170" s="9">
        <f t="shared" si="9"/>
        <v>476699.29411764705</v>
      </c>
    </row>
    <row r="171" spans="1:11" s="1" customFormat="1" ht="15" customHeight="1">
      <c r="A171" s="58">
        <f t="shared" si="10"/>
        <v>170</v>
      </c>
      <c r="B171" s="39" t="s">
        <v>161</v>
      </c>
      <c r="C171" s="39" t="s">
        <v>906</v>
      </c>
      <c r="D171" s="39" t="s">
        <v>926</v>
      </c>
      <c r="E171" s="15">
        <v>132440130010001</v>
      </c>
      <c r="F171" s="15">
        <v>46</v>
      </c>
      <c r="G171" s="15">
        <v>56</v>
      </c>
      <c r="H171" s="15">
        <v>102</v>
      </c>
      <c r="I171" s="15">
        <v>22145760</v>
      </c>
      <c r="J171" s="8">
        <f t="shared" si="11"/>
        <v>17716608</v>
      </c>
      <c r="K171" s="9">
        <f t="shared" si="9"/>
        <v>217115.29411764705</v>
      </c>
    </row>
    <row r="172" spans="1:11" s="1" customFormat="1" ht="15" customHeight="1">
      <c r="A172" s="58">
        <f t="shared" si="10"/>
        <v>171</v>
      </c>
      <c r="B172" s="39" t="s">
        <v>161</v>
      </c>
      <c r="C172" s="39" t="s">
        <v>906</v>
      </c>
      <c r="D172" s="39" t="s">
        <v>936</v>
      </c>
      <c r="E172" s="44"/>
      <c r="F172" s="15"/>
      <c r="G172" s="15"/>
      <c r="H172" s="15">
        <v>150</v>
      </c>
      <c r="I172" s="15">
        <v>32488560</v>
      </c>
      <c r="J172" s="8">
        <f t="shared" si="11"/>
        <v>25990848</v>
      </c>
      <c r="K172" s="9">
        <f t="shared" si="9"/>
        <v>216590.4</v>
      </c>
    </row>
    <row r="173" spans="1:11" s="1" customFormat="1" ht="15" customHeight="1">
      <c r="A173" s="58">
        <f t="shared" si="10"/>
        <v>172</v>
      </c>
      <c r="B173" s="39" t="s">
        <v>161</v>
      </c>
      <c r="C173" s="39" t="s">
        <v>906</v>
      </c>
      <c r="D173" s="39" t="s">
        <v>937</v>
      </c>
      <c r="E173" s="44"/>
      <c r="F173" s="15"/>
      <c r="G173" s="15"/>
      <c r="H173" s="15">
        <v>160</v>
      </c>
      <c r="I173" s="15">
        <v>30955392</v>
      </c>
      <c r="J173" s="8">
        <f t="shared" si="11"/>
        <v>24764313.6</v>
      </c>
      <c r="K173" s="9">
        <f t="shared" si="9"/>
        <v>193471.2</v>
      </c>
    </row>
    <row r="174" spans="1:11" s="1" customFormat="1" ht="15" customHeight="1">
      <c r="A174" s="58">
        <f t="shared" si="10"/>
        <v>173</v>
      </c>
      <c r="B174" s="39" t="s">
        <v>161</v>
      </c>
      <c r="C174" s="39" t="s">
        <v>906</v>
      </c>
      <c r="D174" s="39" t="s">
        <v>920</v>
      </c>
      <c r="E174" s="15">
        <v>311530130010001</v>
      </c>
      <c r="F174" s="15">
        <v>76</v>
      </c>
      <c r="G174" s="15">
        <v>65</v>
      </c>
      <c r="H174" s="15">
        <v>200</v>
      </c>
      <c r="I174" s="15">
        <v>35773920</v>
      </c>
      <c r="J174" s="8">
        <f t="shared" si="11"/>
        <v>28619136</v>
      </c>
      <c r="K174" s="9">
        <f t="shared" si="9"/>
        <v>178869.6</v>
      </c>
    </row>
    <row r="175" spans="1:11" s="1" customFormat="1" ht="15" customHeight="1">
      <c r="A175" s="58">
        <f t="shared" si="10"/>
        <v>174</v>
      </c>
      <c r="B175" s="39" t="s">
        <v>161</v>
      </c>
      <c r="C175" s="39" t="s">
        <v>906</v>
      </c>
      <c r="D175" s="39" t="s">
        <v>921</v>
      </c>
      <c r="E175" s="15">
        <v>216440130000011</v>
      </c>
      <c r="F175" s="15">
        <v>17</v>
      </c>
      <c r="G175" s="15">
        <v>31</v>
      </c>
      <c r="H175" s="15">
        <v>64</v>
      </c>
      <c r="I175" s="15">
        <v>11400480</v>
      </c>
      <c r="J175" s="8">
        <f t="shared" si="11"/>
        <v>9120384</v>
      </c>
      <c r="K175" s="9">
        <f t="shared" si="9"/>
        <v>178132.5</v>
      </c>
    </row>
    <row r="176" spans="1:11" s="1" customFormat="1" ht="15" customHeight="1">
      <c r="A176" s="58">
        <f t="shared" si="10"/>
        <v>175</v>
      </c>
      <c r="B176" s="39" t="s">
        <v>161</v>
      </c>
      <c r="C176" s="39" t="s">
        <v>906</v>
      </c>
      <c r="D176" s="39" t="s">
        <v>929</v>
      </c>
      <c r="E176" s="15">
        <v>834320130060001</v>
      </c>
      <c r="F176" s="15">
        <v>52</v>
      </c>
      <c r="G176" s="15">
        <v>82</v>
      </c>
      <c r="H176" s="15">
        <v>134</v>
      </c>
      <c r="I176" s="15">
        <v>22535136</v>
      </c>
      <c r="J176" s="8">
        <f t="shared" si="11"/>
        <v>18028108.8</v>
      </c>
      <c r="K176" s="9">
        <f t="shared" si="9"/>
        <v>168172.6567164179</v>
      </c>
    </row>
    <row r="177" spans="1:11" s="1" customFormat="1" ht="15" customHeight="1">
      <c r="A177" s="58">
        <f t="shared" si="10"/>
        <v>176</v>
      </c>
      <c r="B177" s="39" t="s">
        <v>161</v>
      </c>
      <c r="C177" s="39" t="s">
        <v>906</v>
      </c>
      <c r="D177" s="39" t="s">
        <v>909</v>
      </c>
      <c r="E177" s="15">
        <v>833220130060001</v>
      </c>
      <c r="F177" s="15">
        <v>34</v>
      </c>
      <c r="G177" s="15">
        <v>50</v>
      </c>
      <c r="H177" s="15">
        <v>100</v>
      </c>
      <c r="I177" s="15">
        <v>16361280</v>
      </c>
      <c r="J177" s="8">
        <f t="shared" si="11"/>
        <v>13089024</v>
      </c>
      <c r="K177" s="9">
        <f t="shared" si="9"/>
        <v>163612.8</v>
      </c>
    </row>
    <row r="178" spans="1:11" s="1" customFormat="1" ht="15" customHeight="1">
      <c r="A178" s="58">
        <f t="shared" si="10"/>
        <v>177</v>
      </c>
      <c r="B178" s="39" t="s">
        <v>161</v>
      </c>
      <c r="C178" s="39" t="s">
        <v>906</v>
      </c>
      <c r="D178" s="39" t="s">
        <v>923</v>
      </c>
      <c r="E178" s="15">
        <v>833120130030011</v>
      </c>
      <c r="F178" s="15">
        <v>28</v>
      </c>
      <c r="G178" s="15">
        <v>12</v>
      </c>
      <c r="H178" s="15">
        <v>40</v>
      </c>
      <c r="I178" s="15">
        <v>6458400</v>
      </c>
      <c r="J178" s="8">
        <f t="shared" si="11"/>
        <v>5166720</v>
      </c>
      <c r="K178" s="9">
        <f t="shared" si="9"/>
        <v>161460</v>
      </c>
    </row>
    <row r="179" spans="1:11" s="1" customFormat="1" ht="15" customHeight="1">
      <c r="A179" s="58">
        <f t="shared" si="10"/>
        <v>178</v>
      </c>
      <c r="B179" s="39" t="s">
        <v>161</v>
      </c>
      <c r="C179" s="39" t="s">
        <v>906</v>
      </c>
      <c r="D179" s="39" t="s">
        <v>924</v>
      </c>
      <c r="E179" s="15">
        <v>834320130040002</v>
      </c>
      <c r="F179" s="15">
        <v>46</v>
      </c>
      <c r="G179" s="15">
        <v>90</v>
      </c>
      <c r="H179" s="16">
        <v>136</v>
      </c>
      <c r="I179" s="16">
        <v>21733920</v>
      </c>
      <c r="J179" s="8">
        <f t="shared" si="11"/>
        <v>17387136</v>
      </c>
      <c r="K179" s="9">
        <f t="shared" si="9"/>
        <v>159808.23529411765</v>
      </c>
    </row>
    <row r="180" spans="1:11" s="1" customFormat="1" ht="15" customHeight="1">
      <c r="A180" s="58">
        <f t="shared" si="10"/>
        <v>179</v>
      </c>
      <c r="B180" s="39" t="s">
        <v>161</v>
      </c>
      <c r="C180" s="39" t="s">
        <v>906</v>
      </c>
      <c r="D180" s="39" t="s">
        <v>913</v>
      </c>
      <c r="E180" s="15">
        <v>834320130150001</v>
      </c>
      <c r="F180" s="15">
        <v>49</v>
      </c>
      <c r="G180" s="15">
        <v>96</v>
      </c>
      <c r="H180" s="15">
        <v>165</v>
      </c>
      <c r="I180" s="15">
        <v>26301600</v>
      </c>
      <c r="J180" s="8">
        <f t="shared" si="11"/>
        <v>21041280</v>
      </c>
      <c r="K180" s="9">
        <f t="shared" si="9"/>
        <v>159403.63636363635</v>
      </c>
    </row>
    <row r="181" spans="1:11" s="1" customFormat="1" ht="15" customHeight="1">
      <c r="A181" s="58">
        <f t="shared" si="10"/>
        <v>180</v>
      </c>
      <c r="B181" s="39" t="s">
        <v>161</v>
      </c>
      <c r="C181" s="39" t="s">
        <v>906</v>
      </c>
      <c r="D181" s="39" t="s">
        <v>912</v>
      </c>
      <c r="E181" s="15">
        <v>834320130140001</v>
      </c>
      <c r="F181" s="15">
        <v>27</v>
      </c>
      <c r="G181" s="15">
        <v>49</v>
      </c>
      <c r="H181" s="15">
        <v>96</v>
      </c>
      <c r="I181" s="15">
        <v>15275520</v>
      </c>
      <c r="J181" s="8">
        <f t="shared" si="11"/>
        <v>12220416</v>
      </c>
      <c r="K181" s="9">
        <f t="shared" si="9"/>
        <v>159120</v>
      </c>
    </row>
    <row r="182" spans="1:11" s="1" customFormat="1" ht="15" customHeight="1">
      <c r="A182" s="58">
        <f t="shared" si="10"/>
        <v>181</v>
      </c>
      <c r="B182" s="39" t="s">
        <v>161</v>
      </c>
      <c r="C182" s="39" t="s">
        <v>906</v>
      </c>
      <c r="D182" s="39" t="s">
        <v>915</v>
      </c>
      <c r="E182" s="15">
        <v>834420140010001</v>
      </c>
      <c r="F182" s="15">
        <v>55</v>
      </c>
      <c r="G182" s="15">
        <v>45</v>
      </c>
      <c r="H182" s="15">
        <v>150</v>
      </c>
      <c r="I182" s="15">
        <v>23811840</v>
      </c>
      <c r="J182" s="8">
        <f t="shared" si="11"/>
        <v>19049472</v>
      </c>
      <c r="K182" s="9">
        <f t="shared" si="9"/>
        <v>158745.6</v>
      </c>
    </row>
    <row r="183" spans="1:11" s="1" customFormat="1" ht="15" customHeight="1">
      <c r="A183" s="58">
        <f t="shared" si="10"/>
        <v>182</v>
      </c>
      <c r="B183" s="39" t="s">
        <v>161</v>
      </c>
      <c r="C183" s="39" t="s">
        <v>906</v>
      </c>
      <c r="D183" s="39" t="s">
        <v>922</v>
      </c>
      <c r="E183" s="15">
        <v>833220130170011</v>
      </c>
      <c r="F183" s="15">
        <v>28</v>
      </c>
      <c r="G183" s="16">
        <v>14</v>
      </c>
      <c r="H183" s="15">
        <v>42</v>
      </c>
      <c r="I183" s="17">
        <v>6664320</v>
      </c>
      <c r="J183" s="8">
        <f t="shared" si="11"/>
        <v>5331456</v>
      </c>
      <c r="K183" s="9">
        <f t="shared" si="9"/>
        <v>158674.2857142857</v>
      </c>
    </row>
    <row r="184" spans="1:11" s="1" customFormat="1" ht="15" customHeight="1">
      <c r="A184" s="58">
        <f t="shared" si="10"/>
        <v>183</v>
      </c>
      <c r="B184" s="39" t="s">
        <v>161</v>
      </c>
      <c r="C184" s="39" t="s">
        <v>906</v>
      </c>
      <c r="D184" s="39" t="s">
        <v>907</v>
      </c>
      <c r="E184" s="15">
        <v>834220130070001</v>
      </c>
      <c r="F184" s="15">
        <v>54</v>
      </c>
      <c r="G184" s="15">
        <v>42</v>
      </c>
      <c r="H184" s="15">
        <v>136</v>
      </c>
      <c r="I184" s="15">
        <v>21490560</v>
      </c>
      <c r="J184" s="8">
        <f t="shared" si="11"/>
        <v>17192448</v>
      </c>
      <c r="K184" s="9">
        <f t="shared" si="9"/>
        <v>158018.82352941178</v>
      </c>
    </row>
    <row r="185" spans="1:11" s="1" customFormat="1" ht="15" customHeight="1">
      <c r="A185" s="58">
        <f t="shared" si="10"/>
        <v>184</v>
      </c>
      <c r="B185" s="39" t="s">
        <v>161</v>
      </c>
      <c r="C185" s="39" t="s">
        <v>906</v>
      </c>
      <c r="D185" s="39" t="s">
        <v>927</v>
      </c>
      <c r="E185" s="15">
        <v>432320130110001</v>
      </c>
      <c r="F185" s="15">
        <v>55</v>
      </c>
      <c r="G185" s="15">
        <v>60</v>
      </c>
      <c r="H185" s="15">
        <v>150</v>
      </c>
      <c r="I185" s="17">
        <v>23699520</v>
      </c>
      <c r="J185" s="8">
        <f t="shared" si="11"/>
        <v>18959616</v>
      </c>
      <c r="K185" s="9">
        <f t="shared" si="9"/>
        <v>157996.8</v>
      </c>
    </row>
    <row r="186" spans="1:11" s="1" customFormat="1" ht="15" customHeight="1">
      <c r="A186" s="58">
        <f t="shared" si="10"/>
        <v>185</v>
      </c>
      <c r="B186" s="39" t="s">
        <v>161</v>
      </c>
      <c r="C186" s="39" t="s">
        <v>906</v>
      </c>
      <c r="D186" s="39" t="s">
        <v>908</v>
      </c>
      <c r="E186" s="15">
        <v>834220130090001</v>
      </c>
      <c r="F186" s="15">
        <v>62</v>
      </c>
      <c r="G186" s="15">
        <v>46</v>
      </c>
      <c r="H186" s="15">
        <v>160</v>
      </c>
      <c r="I186" s="15">
        <v>25122240</v>
      </c>
      <c r="J186" s="8">
        <f t="shared" si="11"/>
        <v>20097792</v>
      </c>
      <c r="K186" s="9">
        <f t="shared" si="9"/>
        <v>157014</v>
      </c>
    </row>
    <row r="187" spans="1:11" s="1" customFormat="1" ht="15" customHeight="1">
      <c r="A187" s="58">
        <f t="shared" si="10"/>
        <v>186</v>
      </c>
      <c r="B187" s="39" t="s">
        <v>161</v>
      </c>
      <c r="C187" s="39" t="s">
        <v>906</v>
      </c>
      <c r="D187" s="39" t="s">
        <v>911</v>
      </c>
      <c r="E187" s="15">
        <v>834320130130002</v>
      </c>
      <c r="F187" s="15">
        <v>38</v>
      </c>
      <c r="G187" s="15">
        <v>82</v>
      </c>
      <c r="H187" s="15">
        <v>120</v>
      </c>
      <c r="I187" s="15">
        <v>18813600</v>
      </c>
      <c r="J187" s="8">
        <f t="shared" si="11"/>
        <v>15050880</v>
      </c>
      <c r="K187" s="9">
        <f t="shared" si="9"/>
        <v>156780</v>
      </c>
    </row>
    <row r="188" spans="1:11" s="1" customFormat="1" ht="15" customHeight="1">
      <c r="A188" s="58">
        <f t="shared" si="10"/>
        <v>187</v>
      </c>
      <c r="B188" s="39" t="s">
        <v>161</v>
      </c>
      <c r="C188" s="39" t="s">
        <v>906</v>
      </c>
      <c r="D188" s="39" t="s">
        <v>928</v>
      </c>
      <c r="E188" s="15">
        <v>832220130000091</v>
      </c>
      <c r="F188" s="15">
        <v>12</v>
      </c>
      <c r="G188" s="15">
        <v>12</v>
      </c>
      <c r="H188" s="15">
        <v>24</v>
      </c>
      <c r="I188" s="17">
        <v>3762720</v>
      </c>
      <c r="J188" s="8">
        <f t="shared" si="11"/>
        <v>3010176</v>
      </c>
      <c r="K188" s="9">
        <f t="shared" si="9"/>
        <v>156780</v>
      </c>
    </row>
    <row r="189" spans="1:11" s="1" customFormat="1" ht="15" customHeight="1">
      <c r="A189" s="58">
        <f t="shared" si="10"/>
        <v>188</v>
      </c>
      <c r="B189" s="39" t="s">
        <v>161</v>
      </c>
      <c r="C189" s="39" t="s">
        <v>906</v>
      </c>
      <c r="D189" s="39" t="s">
        <v>914</v>
      </c>
      <c r="E189" s="15">
        <v>834220130190001</v>
      </c>
      <c r="F189" s="15">
        <v>62</v>
      </c>
      <c r="G189" s="15">
        <v>50</v>
      </c>
      <c r="H189" s="15">
        <v>160</v>
      </c>
      <c r="I189" s="15">
        <v>24991200</v>
      </c>
      <c r="J189" s="8">
        <f t="shared" si="11"/>
        <v>19992960</v>
      </c>
      <c r="K189" s="9">
        <f t="shared" si="9"/>
        <v>156195</v>
      </c>
    </row>
    <row r="190" spans="1:11" s="1" customFormat="1" ht="15" customHeight="1">
      <c r="A190" s="58">
        <f t="shared" si="10"/>
        <v>189</v>
      </c>
      <c r="B190" s="39" t="s">
        <v>161</v>
      </c>
      <c r="C190" s="39" t="s">
        <v>906</v>
      </c>
      <c r="D190" s="39" t="s">
        <v>910</v>
      </c>
      <c r="E190" s="15">
        <v>834320130120002</v>
      </c>
      <c r="F190" s="15">
        <v>30</v>
      </c>
      <c r="G190" s="15">
        <v>50</v>
      </c>
      <c r="H190" s="15">
        <v>120</v>
      </c>
      <c r="I190" s="17">
        <v>18701280</v>
      </c>
      <c r="J190" s="8">
        <f t="shared" si="11"/>
        <v>14961024</v>
      </c>
      <c r="K190" s="9">
        <f t="shared" si="9"/>
        <v>155844</v>
      </c>
    </row>
    <row r="191" spans="1:11" s="1" customFormat="1" ht="15" customHeight="1">
      <c r="A191" s="58">
        <f t="shared" si="10"/>
        <v>190</v>
      </c>
      <c r="B191" s="39" t="s">
        <v>161</v>
      </c>
      <c r="C191" s="39" t="s">
        <v>906</v>
      </c>
      <c r="D191" s="39" t="s">
        <v>916</v>
      </c>
      <c r="E191" s="15">
        <v>832120130000011</v>
      </c>
      <c r="F191" s="15">
        <v>8</v>
      </c>
      <c r="G191" s="15">
        <v>8</v>
      </c>
      <c r="H191" s="15">
        <v>16</v>
      </c>
      <c r="I191" s="15">
        <v>2471040</v>
      </c>
      <c r="J191" s="8">
        <f t="shared" si="11"/>
        <v>1976832</v>
      </c>
      <c r="K191" s="9">
        <f t="shared" si="9"/>
        <v>154440</v>
      </c>
    </row>
    <row r="192" spans="1:11" s="1" customFormat="1" ht="15" customHeight="1">
      <c r="A192" s="58">
        <f t="shared" si="10"/>
        <v>191</v>
      </c>
      <c r="B192" s="39" t="s">
        <v>161</v>
      </c>
      <c r="C192" s="39" t="s">
        <v>906</v>
      </c>
      <c r="D192" s="39" t="s">
        <v>917</v>
      </c>
      <c r="E192" s="15">
        <v>832220130000071</v>
      </c>
      <c r="F192" s="15">
        <v>4</v>
      </c>
      <c r="G192" s="15">
        <v>4</v>
      </c>
      <c r="H192" s="15">
        <v>8</v>
      </c>
      <c r="I192" s="15">
        <v>1235520</v>
      </c>
      <c r="J192" s="8">
        <f t="shared" si="11"/>
        <v>988416</v>
      </c>
      <c r="K192" s="9">
        <f t="shared" si="9"/>
        <v>154440</v>
      </c>
    </row>
    <row r="193" spans="1:11" s="1" customFormat="1" ht="15" customHeight="1">
      <c r="A193" s="58">
        <f t="shared" si="10"/>
        <v>192</v>
      </c>
      <c r="B193" s="39" t="s">
        <v>161</v>
      </c>
      <c r="C193" s="39" t="s">
        <v>906</v>
      </c>
      <c r="D193" s="39" t="s">
        <v>918</v>
      </c>
      <c r="E193" s="15">
        <v>832220130000061</v>
      </c>
      <c r="F193" s="15">
        <v>4</v>
      </c>
      <c r="G193" s="15">
        <v>4</v>
      </c>
      <c r="H193" s="15">
        <v>8</v>
      </c>
      <c r="I193" s="15">
        <v>1235520</v>
      </c>
      <c r="J193" s="8">
        <f t="shared" si="11"/>
        <v>988416</v>
      </c>
      <c r="K193" s="9">
        <f t="shared" si="9"/>
        <v>154440</v>
      </c>
    </row>
    <row r="194" spans="1:11" s="1" customFormat="1" ht="15" customHeight="1">
      <c r="A194" s="58">
        <f t="shared" si="10"/>
        <v>193</v>
      </c>
      <c r="B194" s="39" t="s">
        <v>161</v>
      </c>
      <c r="C194" s="39" t="s">
        <v>906</v>
      </c>
      <c r="D194" s="39" t="s">
        <v>925</v>
      </c>
      <c r="E194" s="15">
        <v>834320130050001</v>
      </c>
      <c r="F194" s="15">
        <v>122</v>
      </c>
      <c r="G194" s="15">
        <v>357</v>
      </c>
      <c r="H194" s="15">
        <v>479</v>
      </c>
      <c r="I194" s="15">
        <v>73794240</v>
      </c>
      <c r="J194" s="8">
        <f t="shared" si="11"/>
        <v>59035392</v>
      </c>
      <c r="K194" s="9">
        <f aca="true" t="shared" si="12" ref="K194:K257">I194/H194</f>
        <v>154058.95615866387</v>
      </c>
    </row>
    <row r="195" spans="1:18" s="1" customFormat="1" ht="15" customHeight="1">
      <c r="A195" s="58">
        <f aca="true" t="shared" si="13" ref="A195:A258">A194+1</f>
        <v>194</v>
      </c>
      <c r="B195" s="39" t="s">
        <v>161</v>
      </c>
      <c r="C195" s="39" t="s">
        <v>906</v>
      </c>
      <c r="D195" s="39" t="s">
        <v>919</v>
      </c>
      <c r="E195" s="15">
        <v>832220130000011</v>
      </c>
      <c r="F195" s="15">
        <v>11</v>
      </c>
      <c r="G195" s="15">
        <v>13</v>
      </c>
      <c r="H195" s="15">
        <v>24</v>
      </c>
      <c r="I195" s="15">
        <v>3687840</v>
      </c>
      <c r="J195" s="8">
        <f t="shared" si="11"/>
        <v>2950272</v>
      </c>
      <c r="K195" s="9">
        <f t="shared" si="12"/>
        <v>153660</v>
      </c>
      <c r="L195" s="2"/>
      <c r="M195" s="2"/>
      <c r="N195" s="2"/>
      <c r="O195" s="2"/>
      <c r="P195" s="2"/>
      <c r="Q195" s="2"/>
      <c r="R195" s="2"/>
    </row>
    <row r="196" spans="1:11" s="1" customFormat="1" ht="16.5" customHeight="1">
      <c r="A196" s="58">
        <f t="shared" si="13"/>
        <v>195</v>
      </c>
      <c r="B196" s="39" t="s">
        <v>160</v>
      </c>
      <c r="C196" s="40" t="s">
        <v>289</v>
      </c>
      <c r="D196" s="40" t="s">
        <v>306</v>
      </c>
      <c r="E196" s="15" t="s">
        <v>307</v>
      </c>
      <c r="F196" s="8">
        <v>5</v>
      </c>
      <c r="G196" s="8">
        <v>15</v>
      </c>
      <c r="H196" s="8">
        <v>20</v>
      </c>
      <c r="I196" s="8">
        <v>21500000</v>
      </c>
      <c r="J196" s="8">
        <f aca="true" t="shared" si="14" ref="J196:J259">I196*80%</f>
        <v>17200000</v>
      </c>
      <c r="K196" s="9">
        <f t="shared" si="12"/>
        <v>1075000</v>
      </c>
    </row>
    <row r="197" spans="1:11" s="1" customFormat="1" ht="15" customHeight="1">
      <c r="A197" s="58">
        <f t="shared" si="13"/>
        <v>196</v>
      </c>
      <c r="B197" s="39" t="s">
        <v>160</v>
      </c>
      <c r="C197" s="40" t="s">
        <v>289</v>
      </c>
      <c r="D197" s="40" t="s">
        <v>299</v>
      </c>
      <c r="E197" s="15" t="s">
        <v>300</v>
      </c>
      <c r="F197" s="8">
        <v>10</v>
      </c>
      <c r="G197" s="8">
        <v>26</v>
      </c>
      <c r="H197" s="8">
        <v>36</v>
      </c>
      <c r="I197" s="8">
        <v>21500000</v>
      </c>
      <c r="J197" s="8">
        <f t="shared" si="14"/>
        <v>17200000</v>
      </c>
      <c r="K197" s="9">
        <f t="shared" si="12"/>
        <v>597222.2222222222</v>
      </c>
    </row>
    <row r="198" spans="1:11" s="1" customFormat="1" ht="15" customHeight="1">
      <c r="A198" s="58">
        <f t="shared" si="13"/>
        <v>197</v>
      </c>
      <c r="B198" s="39" t="s">
        <v>160</v>
      </c>
      <c r="C198" s="40" t="s">
        <v>289</v>
      </c>
      <c r="D198" s="40" t="s">
        <v>295</v>
      </c>
      <c r="E198" s="15">
        <v>242340490010011</v>
      </c>
      <c r="F198" s="8">
        <v>10</v>
      </c>
      <c r="G198" s="8">
        <v>30</v>
      </c>
      <c r="H198" s="8">
        <v>40</v>
      </c>
      <c r="I198" s="8">
        <v>23500000</v>
      </c>
      <c r="J198" s="8">
        <f t="shared" si="14"/>
        <v>18800000</v>
      </c>
      <c r="K198" s="9">
        <f t="shared" si="12"/>
        <v>587500</v>
      </c>
    </row>
    <row r="199" spans="1:11" ht="15" customHeight="1">
      <c r="A199" s="58">
        <f t="shared" si="13"/>
        <v>198</v>
      </c>
      <c r="B199" s="39" t="s">
        <v>160</v>
      </c>
      <c r="C199" s="40" t="s">
        <v>289</v>
      </c>
      <c r="D199" s="40" t="s">
        <v>294</v>
      </c>
      <c r="E199" s="15">
        <v>264140490030021</v>
      </c>
      <c r="F199" s="8">
        <v>20</v>
      </c>
      <c r="G199" s="8">
        <v>20</v>
      </c>
      <c r="H199" s="8">
        <v>40</v>
      </c>
      <c r="I199" s="8">
        <v>21500000</v>
      </c>
      <c r="J199" s="8">
        <f t="shared" si="14"/>
        <v>17200000</v>
      </c>
      <c r="K199" s="9">
        <f t="shared" si="12"/>
        <v>537500</v>
      </c>
    </row>
    <row r="200" spans="1:11" ht="15" customHeight="1">
      <c r="A200" s="58">
        <f t="shared" si="13"/>
        <v>199</v>
      </c>
      <c r="B200" s="39" t="s">
        <v>160</v>
      </c>
      <c r="C200" s="40" t="s">
        <v>289</v>
      </c>
      <c r="D200" s="40" t="s">
        <v>296</v>
      </c>
      <c r="E200" s="15">
        <v>235140490010051</v>
      </c>
      <c r="F200" s="8">
        <v>10</v>
      </c>
      <c r="G200" s="8">
        <v>30</v>
      </c>
      <c r="H200" s="8">
        <v>40</v>
      </c>
      <c r="I200" s="8">
        <v>19500000</v>
      </c>
      <c r="J200" s="8">
        <f t="shared" si="14"/>
        <v>15600000</v>
      </c>
      <c r="K200" s="9">
        <f t="shared" si="12"/>
        <v>487500</v>
      </c>
    </row>
    <row r="201" spans="1:11" s="1" customFormat="1" ht="15" customHeight="1">
      <c r="A201" s="58">
        <f t="shared" si="13"/>
        <v>200</v>
      </c>
      <c r="B201" s="39" t="s">
        <v>160</v>
      </c>
      <c r="C201" s="40" t="s">
        <v>289</v>
      </c>
      <c r="D201" s="40" t="s">
        <v>293</v>
      </c>
      <c r="E201" s="15">
        <v>235140490010031</v>
      </c>
      <c r="F201" s="8">
        <v>23</v>
      </c>
      <c r="G201" s="8">
        <v>34</v>
      </c>
      <c r="H201" s="8">
        <v>57</v>
      </c>
      <c r="I201" s="8">
        <v>23500000</v>
      </c>
      <c r="J201" s="8">
        <f t="shared" si="14"/>
        <v>18800000</v>
      </c>
      <c r="K201" s="9">
        <f t="shared" si="12"/>
        <v>412280.70175438595</v>
      </c>
    </row>
    <row r="202" spans="1:11" ht="15" customHeight="1">
      <c r="A202" s="58">
        <f t="shared" si="13"/>
        <v>201</v>
      </c>
      <c r="B202" s="39" t="s">
        <v>160</v>
      </c>
      <c r="C202" s="40" t="s">
        <v>289</v>
      </c>
      <c r="D202" s="40" t="s">
        <v>290</v>
      </c>
      <c r="E202" s="15">
        <v>532220490000011</v>
      </c>
      <c r="F202" s="8">
        <v>40</v>
      </c>
      <c r="G202" s="8">
        <v>60</v>
      </c>
      <c r="H202" s="8">
        <v>100</v>
      </c>
      <c r="I202" s="8">
        <v>35570000</v>
      </c>
      <c r="J202" s="8">
        <f t="shared" si="14"/>
        <v>28456000</v>
      </c>
      <c r="K202" s="9">
        <f t="shared" si="12"/>
        <v>355700</v>
      </c>
    </row>
    <row r="203" spans="1:11" ht="15" customHeight="1">
      <c r="A203" s="58">
        <f t="shared" si="13"/>
        <v>202</v>
      </c>
      <c r="B203" s="39" t="s">
        <v>160</v>
      </c>
      <c r="C203" s="40" t="s">
        <v>289</v>
      </c>
      <c r="D203" s="40" t="s">
        <v>291</v>
      </c>
      <c r="E203" s="15">
        <v>532220490000021</v>
      </c>
      <c r="F203" s="8">
        <v>6</v>
      </c>
      <c r="G203" s="8">
        <v>24</v>
      </c>
      <c r="H203" s="8">
        <v>30</v>
      </c>
      <c r="I203" s="8">
        <v>10670000</v>
      </c>
      <c r="J203" s="8">
        <f t="shared" si="14"/>
        <v>8536000</v>
      </c>
      <c r="K203" s="9">
        <f t="shared" si="12"/>
        <v>355666.6666666667</v>
      </c>
    </row>
    <row r="204" spans="1:11" ht="15" customHeight="1">
      <c r="A204" s="58">
        <f t="shared" si="13"/>
        <v>203</v>
      </c>
      <c r="B204" s="39" t="s">
        <v>160</v>
      </c>
      <c r="C204" s="40" t="s">
        <v>289</v>
      </c>
      <c r="D204" s="40" t="s">
        <v>292</v>
      </c>
      <c r="E204" s="15">
        <v>33393049001001</v>
      </c>
      <c r="F204" s="8">
        <v>46</v>
      </c>
      <c r="G204" s="8">
        <v>96</v>
      </c>
      <c r="H204" s="8">
        <v>142</v>
      </c>
      <c r="I204" s="8">
        <v>35008254</v>
      </c>
      <c r="J204" s="8">
        <f t="shared" si="14"/>
        <v>28006603.200000003</v>
      </c>
      <c r="K204" s="9">
        <f t="shared" si="12"/>
        <v>246537</v>
      </c>
    </row>
    <row r="205" spans="1:11" ht="15" customHeight="1">
      <c r="A205" s="58">
        <f t="shared" si="13"/>
        <v>204</v>
      </c>
      <c r="B205" s="39" t="s">
        <v>160</v>
      </c>
      <c r="C205" s="40" t="s">
        <v>289</v>
      </c>
      <c r="D205" s="40" t="s">
        <v>297</v>
      </c>
      <c r="E205" s="15" t="s">
        <v>298</v>
      </c>
      <c r="F205" s="8">
        <v>40</v>
      </c>
      <c r="G205" s="8">
        <v>80</v>
      </c>
      <c r="H205" s="8">
        <v>120</v>
      </c>
      <c r="I205" s="8">
        <v>29500000</v>
      </c>
      <c r="J205" s="8">
        <f t="shared" si="14"/>
        <v>23600000</v>
      </c>
      <c r="K205" s="9">
        <f t="shared" si="12"/>
        <v>245833.33333333334</v>
      </c>
    </row>
    <row r="206" spans="1:11" ht="15" customHeight="1">
      <c r="A206" s="58">
        <f t="shared" si="13"/>
        <v>205</v>
      </c>
      <c r="B206" s="39" t="s">
        <v>160</v>
      </c>
      <c r="C206" s="40" t="s">
        <v>289</v>
      </c>
      <c r="D206" s="40" t="s">
        <v>302</v>
      </c>
      <c r="E206" s="45" t="s">
        <v>303</v>
      </c>
      <c r="F206" s="8">
        <v>171</v>
      </c>
      <c r="G206" s="8">
        <v>89</v>
      </c>
      <c r="H206" s="8">
        <v>260</v>
      </c>
      <c r="I206" s="8">
        <v>54500000</v>
      </c>
      <c r="J206" s="8">
        <f t="shared" si="14"/>
        <v>43600000</v>
      </c>
      <c r="K206" s="9">
        <f t="shared" si="12"/>
        <v>209615.38461538462</v>
      </c>
    </row>
    <row r="207" spans="1:11" ht="15" customHeight="1">
      <c r="A207" s="58">
        <f t="shared" si="13"/>
        <v>206</v>
      </c>
      <c r="B207" s="39" t="s">
        <v>160</v>
      </c>
      <c r="C207" s="40" t="s">
        <v>289</v>
      </c>
      <c r="D207" s="40" t="s">
        <v>304</v>
      </c>
      <c r="E207" s="15" t="s">
        <v>305</v>
      </c>
      <c r="F207" s="8">
        <v>43</v>
      </c>
      <c r="G207" s="8">
        <v>108</v>
      </c>
      <c r="H207" s="8">
        <v>151</v>
      </c>
      <c r="I207" s="8">
        <v>31500000</v>
      </c>
      <c r="J207" s="8">
        <f t="shared" si="14"/>
        <v>25200000</v>
      </c>
      <c r="K207" s="9">
        <f t="shared" si="12"/>
        <v>208609.27152317882</v>
      </c>
    </row>
    <row r="208" spans="1:11" ht="15" customHeight="1">
      <c r="A208" s="58">
        <f t="shared" si="13"/>
        <v>207</v>
      </c>
      <c r="B208" s="39" t="s">
        <v>160</v>
      </c>
      <c r="C208" s="40" t="s">
        <v>289</v>
      </c>
      <c r="D208" s="40" t="s">
        <v>301</v>
      </c>
      <c r="E208" s="45">
        <v>234240490010011</v>
      </c>
      <c r="F208" s="8">
        <v>56</v>
      </c>
      <c r="G208" s="8">
        <v>144</v>
      </c>
      <c r="H208" s="8">
        <v>200</v>
      </c>
      <c r="I208" s="8">
        <v>38500000</v>
      </c>
      <c r="J208" s="8">
        <f t="shared" si="14"/>
        <v>30800000</v>
      </c>
      <c r="K208" s="9">
        <f t="shared" si="12"/>
        <v>192500</v>
      </c>
    </row>
    <row r="209" spans="1:11" ht="15" customHeight="1">
      <c r="A209" s="58">
        <f t="shared" si="13"/>
        <v>208</v>
      </c>
      <c r="B209" s="39" t="s">
        <v>160</v>
      </c>
      <c r="C209" s="40" t="s">
        <v>85</v>
      </c>
      <c r="D209" s="40" t="s">
        <v>34</v>
      </c>
      <c r="E209" s="15" t="s">
        <v>71</v>
      </c>
      <c r="F209" s="42">
        <v>6</v>
      </c>
      <c r="G209" s="42">
        <v>10</v>
      </c>
      <c r="H209" s="64">
        <v>16</v>
      </c>
      <c r="I209" s="8">
        <v>20000000</v>
      </c>
      <c r="J209" s="8">
        <f t="shared" si="14"/>
        <v>16000000</v>
      </c>
      <c r="K209" s="9">
        <f t="shared" si="12"/>
        <v>1250000</v>
      </c>
    </row>
    <row r="210" spans="1:11" ht="15" customHeight="1">
      <c r="A210" s="58">
        <f t="shared" si="13"/>
        <v>209</v>
      </c>
      <c r="B210" s="39" t="s">
        <v>160</v>
      </c>
      <c r="C210" s="40" t="s">
        <v>85</v>
      </c>
      <c r="D210" s="40" t="s">
        <v>40</v>
      </c>
      <c r="E210" s="15" t="s">
        <v>78</v>
      </c>
      <c r="F210" s="42">
        <v>42</v>
      </c>
      <c r="G210" s="42">
        <v>58</v>
      </c>
      <c r="H210" s="64">
        <v>100</v>
      </c>
      <c r="I210" s="8">
        <v>65000000</v>
      </c>
      <c r="J210" s="8">
        <f t="shared" si="14"/>
        <v>52000000</v>
      </c>
      <c r="K210" s="9">
        <f t="shared" si="12"/>
        <v>650000</v>
      </c>
    </row>
    <row r="211" spans="1:11" ht="15" customHeight="1">
      <c r="A211" s="58">
        <f t="shared" si="13"/>
        <v>210</v>
      </c>
      <c r="B211" s="39" t="s">
        <v>160</v>
      </c>
      <c r="C211" s="40" t="s">
        <v>85</v>
      </c>
      <c r="D211" s="40" t="s">
        <v>38</v>
      </c>
      <c r="E211" s="15" t="s">
        <v>80</v>
      </c>
      <c r="F211" s="42">
        <v>18</v>
      </c>
      <c r="G211" s="42">
        <v>32</v>
      </c>
      <c r="H211" s="64">
        <v>50</v>
      </c>
      <c r="I211" s="8">
        <v>32500000</v>
      </c>
      <c r="J211" s="8">
        <f t="shared" si="14"/>
        <v>26000000</v>
      </c>
      <c r="K211" s="9">
        <f t="shared" si="12"/>
        <v>650000</v>
      </c>
    </row>
    <row r="212" spans="1:11" ht="15" customHeight="1">
      <c r="A212" s="58">
        <f t="shared" si="13"/>
        <v>211</v>
      </c>
      <c r="B212" s="39" t="s">
        <v>160</v>
      </c>
      <c r="C212" s="40" t="s">
        <v>85</v>
      </c>
      <c r="D212" s="40" t="s">
        <v>37</v>
      </c>
      <c r="E212" s="15" t="s">
        <v>81</v>
      </c>
      <c r="F212" s="42">
        <v>25</v>
      </c>
      <c r="G212" s="42">
        <v>75</v>
      </c>
      <c r="H212" s="64">
        <v>100</v>
      </c>
      <c r="I212" s="8">
        <v>52000000</v>
      </c>
      <c r="J212" s="8">
        <f t="shared" si="14"/>
        <v>41600000</v>
      </c>
      <c r="K212" s="9">
        <f t="shared" si="12"/>
        <v>520000</v>
      </c>
    </row>
    <row r="213" spans="1:18" ht="15" customHeight="1">
      <c r="A213" s="58">
        <f t="shared" si="13"/>
        <v>212</v>
      </c>
      <c r="B213" s="39" t="s">
        <v>160</v>
      </c>
      <c r="C213" s="40" t="s">
        <v>85</v>
      </c>
      <c r="D213" s="40" t="s">
        <v>39</v>
      </c>
      <c r="E213" s="15" t="s">
        <v>79</v>
      </c>
      <c r="F213" s="42">
        <v>8</v>
      </c>
      <c r="G213" s="42">
        <v>32</v>
      </c>
      <c r="H213" s="64">
        <v>40</v>
      </c>
      <c r="I213" s="8">
        <v>19500000</v>
      </c>
      <c r="J213" s="8">
        <f t="shared" si="14"/>
        <v>15600000</v>
      </c>
      <c r="K213" s="9">
        <f t="shared" si="12"/>
        <v>487500</v>
      </c>
      <c r="L213" s="4"/>
      <c r="M213" s="4"/>
      <c r="N213" s="4"/>
      <c r="O213" s="4"/>
      <c r="P213" s="4"/>
      <c r="Q213" s="4"/>
      <c r="R213" s="4"/>
    </row>
    <row r="214" spans="1:11" ht="15" customHeight="1">
      <c r="A214" s="58">
        <f t="shared" si="13"/>
        <v>213</v>
      </c>
      <c r="B214" s="39" t="s">
        <v>160</v>
      </c>
      <c r="C214" s="40" t="s">
        <v>85</v>
      </c>
      <c r="D214" s="40" t="s">
        <v>158</v>
      </c>
      <c r="E214" s="15" t="s">
        <v>159</v>
      </c>
      <c r="F214" s="42">
        <v>26.5</v>
      </c>
      <c r="G214" s="42">
        <v>42.5</v>
      </c>
      <c r="H214" s="64" t="s">
        <v>184</v>
      </c>
      <c r="I214" s="8">
        <v>32500000</v>
      </c>
      <c r="J214" s="8">
        <f t="shared" si="14"/>
        <v>26000000</v>
      </c>
      <c r="K214" s="9">
        <f t="shared" si="12"/>
        <v>471014.49275362317</v>
      </c>
    </row>
    <row r="215" spans="1:11" ht="15" customHeight="1">
      <c r="A215" s="58">
        <f t="shared" si="13"/>
        <v>214</v>
      </c>
      <c r="B215" s="39" t="s">
        <v>160</v>
      </c>
      <c r="C215" s="40" t="s">
        <v>85</v>
      </c>
      <c r="D215" s="40" t="s">
        <v>84</v>
      </c>
      <c r="E215" s="15" t="s">
        <v>86</v>
      </c>
      <c r="F215" s="42">
        <v>26</v>
      </c>
      <c r="G215" s="42">
        <v>79</v>
      </c>
      <c r="H215" s="64">
        <v>105</v>
      </c>
      <c r="I215" s="8">
        <v>42900000</v>
      </c>
      <c r="J215" s="8">
        <f t="shared" si="14"/>
        <v>34320000</v>
      </c>
      <c r="K215" s="9">
        <f t="shared" si="12"/>
        <v>408571.4285714286</v>
      </c>
    </row>
    <row r="216" spans="1:11" ht="15" customHeight="1">
      <c r="A216" s="58">
        <f t="shared" si="13"/>
        <v>215</v>
      </c>
      <c r="B216" s="39" t="s">
        <v>160</v>
      </c>
      <c r="C216" s="40" t="s">
        <v>85</v>
      </c>
      <c r="D216" s="40" t="s">
        <v>35</v>
      </c>
      <c r="E216" s="15" t="s">
        <v>73</v>
      </c>
      <c r="F216" s="42">
        <v>27</v>
      </c>
      <c r="G216" s="42">
        <v>63</v>
      </c>
      <c r="H216" s="64">
        <v>90</v>
      </c>
      <c r="I216" s="8">
        <v>35100000</v>
      </c>
      <c r="J216" s="8">
        <f t="shared" si="14"/>
        <v>28080000</v>
      </c>
      <c r="K216" s="9">
        <f t="shared" si="12"/>
        <v>390000</v>
      </c>
    </row>
    <row r="217" spans="1:11" ht="15" customHeight="1">
      <c r="A217" s="58">
        <f t="shared" si="13"/>
        <v>216</v>
      </c>
      <c r="B217" s="39" t="s">
        <v>160</v>
      </c>
      <c r="C217" s="40" t="s">
        <v>85</v>
      </c>
      <c r="D217" s="40" t="s">
        <v>41</v>
      </c>
      <c r="E217" s="15" t="s">
        <v>77</v>
      </c>
      <c r="F217" s="42">
        <v>54</v>
      </c>
      <c r="G217" s="42">
        <v>101</v>
      </c>
      <c r="H217" s="64">
        <v>155</v>
      </c>
      <c r="I217" s="8">
        <v>55900000</v>
      </c>
      <c r="J217" s="8">
        <f t="shared" si="14"/>
        <v>44720000</v>
      </c>
      <c r="K217" s="9">
        <f t="shared" si="12"/>
        <v>360645.1612903226</v>
      </c>
    </row>
    <row r="218" spans="1:11" ht="15" customHeight="1">
      <c r="A218" s="58">
        <f t="shared" si="13"/>
        <v>217</v>
      </c>
      <c r="B218" s="39" t="s">
        <v>160</v>
      </c>
      <c r="C218" s="40" t="s">
        <v>85</v>
      </c>
      <c r="D218" s="40" t="s">
        <v>36</v>
      </c>
      <c r="E218" s="15" t="s">
        <v>76</v>
      </c>
      <c r="F218" s="42">
        <v>63</v>
      </c>
      <c r="G218" s="42">
        <v>137</v>
      </c>
      <c r="H218" s="64">
        <v>200</v>
      </c>
      <c r="I218" s="8">
        <v>65000000</v>
      </c>
      <c r="J218" s="8">
        <f t="shared" si="14"/>
        <v>52000000</v>
      </c>
      <c r="K218" s="9">
        <f t="shared" si="12"/>
        <v>325000</v>
      </c>
    </row>
    <row r="219" spans="1:11" ht="15" customHeight="1">
      <c r="A219" s="58">
        <f t="shared" si="13"/>
        <v>218</v>
      </c>
      <c r="B219" s="39" t="s">
        <v>160</v>
      </c>
      <c r="C219" s="40" t="s">
        <v>85</v>
      </c>
      <c r="D219" s="40" t="s">
        <v>43</v>
      </c>
      <c r="E219" s="15" t="s">
        <v>75</v>
      </c>
      <c r="F219" s="42">
        <v>38</v>
      </c>
      <c r="G219" s="42">
        <v>66</v>
      </c>
      <c r="H219" s="64">
        <v>104</v>
      </c>
      <c r="I219" s="8">
        <v>27040000</v>
      </c>
      <c r="J219" s="8">
        <f t="shared" si="14"/>
        <v>21632000</v>
      </c>
      <c r="K219" s="9">
        <f t="shared" si="12"/>
        <v>260000</v>
      </c>
    </row>
    <row r="220" spans="1:11" ht="15" customHeight="1">
      <c r="A220" s="58">
        <f t="shared" si="13"/>
        <v>219</v>
      </c>
      <c r="B220" s="39" t="s">
        <v>160</v>
      </c>
      <c r="C220" s="40" t="s">
        <v>308</v>
      </c>
      <c r="D220" s="40" t="s">
        <v>314</v>
      </c>
      <c r="E220" s="15">
        <v>7512067002</v>
      </c>
      <c r="F220" s="8">
        <v>3</v>
      </c>
      <c r="G220" s="8">
        <v>14</v>
      </c>
      <c r="H220" s="8">
        <v>17</v>
      </c>
      <c r="I220" s="8">
        <v>24356699</v>
      </c>
      <c r="J220" s="8">
        <f t="shared" si="14"/>
        <v>19485359.2</v>
      </c>
      <c r="K220" s="9">
        <f t="shared" si="12"/>
        <v>1432747</v>
      </c>
    </row>
    <row r="221" spans="1:11" ht="15" customHeight="1">
      <c r="A221" s="58">
        <f t="shared" si="13"/>
        <v>220</v>
      </c>
      <c r="B221" s="39" t="s">
        <v>160</v>
      </c>
      <c r="C221" s="40" t="s">
        <v>308</v>
      </c>
      <c r="D221" s="40" t="s">
        <v>321</v>
      </c>
      <c r="E221" s="15">
        <v>5120067010</v>
      </c>
      <c r="F221" s="8">
        <v>5</v>
      </c>
      <c r="G221" s="8">
        <v>15</v>
      </c>
      <c r="H221" s="8">
        <v>20</v>
      </c>
      <c r="I221" s="8">
        <v>25677000</v>
      </c>
      <c r="J221" s="8">
        <f t="shared" si="14"/>
        <v>20541600</v>
      </c>
      <c r="K221" s="9">
        <f t="shared" si="12"/>
        <v>1283850</v>
      </c>
    </row>
    <row r="222" spans="1:11" ht="15" customHeight="1">
      <c r="A222" s="58">
        <f t="shared" si="13"/>
        <v>221</v>
      </c>
      <c r="B222" s="39" t="s">
        <v>160</v>
      </c>
      <c r="C222" s="40" t="s">
        <v>308</v>
      </c>
      <c r="D222" s="40" t="s">
        <v>889</v>
      </c>
      <c r="E222" s="15">
        <v>5132100006</v>
      </c>
      <c r="F222" s="15">
        <v>10</v>
      </c>
      <c r="G222" s="15">
        <v>20</v>
      </c>
      <c r="H222" s="15">
        <v>30</v>
      </c>
      <c r="I222" s="8">
        <v>31347000</v>
      </c>
      <c r="J222" s="8">
        <f t="shared" si="14"/>
        <v>25077600</v>
      </c>
      <c r="K222" s="9">
        <f t="shared" si="12"/>
        <v>1044900</v>
      </c>
    </row>
    <row r="223" spans="1:11" ht="15" customHeight="1">
      <c r="A223" s="58">
        <f t="shared" si="13"/>
        <v>222</v>
      </c>
      <c r="B223" s="39" t="s">
        <v>160</v>
      </c>
      <c r="C223" s="40" t="s">
        <v>308</v>
      </c>
      <c r="D223" s="40" t="s">
        <v>322</v>
      </c>
      <c r="E223" s="15">
        <v>5122020670060030</v>
      </c>
      <c r="F223" s="8">
        <v>10</v>
      </c>
      <c r="G223" s="8">
        <v>30</v>
      </c>
      <c r="H223" s="8">
        <v>40</v>
      </c>
      <c r="I223" s="8">
        <v>40722760</v>
      </c>
      <c r="J223" s="8">
        <f t="shared" si="14"/>
        <v>32578208</v>
      </c>
      <c r="K223" s="9">
        <f t="shared" si="12"/>
        <v>1018069</v>
      </c>
    </row>
    <row r="224" spans="1:11" ht="15" customHeight="1">
      <c r="A224" s="58">
        <f t="shared" si="13"/>
        <v>223</v>
      </c>
      <c r="B224" s="39" t="s">
        <v>160</v>
      </c>
      <c r="C224" s="40" t="s">
        <v>308</v>
      </c>
      <c r="D224" s="40" t="s">
        <v>893</v>
      </c>
      <c r="E224" s="15">
        <v>75121100003</v>
      </c>
      <c r="F224" s="15">
        <v>10</v>
      </c>
      <c r="G224" s="15">
        <v>20</v>
      </c>
      <c r="H224" s="15">
        <v>30</v>
      </c>
      <c r="I224" s="8">
        <v>29234250</v>
      </c>
      <c r="J224" s="8">
        <f t="shared" si="14"/>
        <v>23387400</v>
      </c>
      <c r="K224" s="9">
        <f t="shared" si="12"/>
        <v>974475</v>
      </c>
    </row>
    <row r="225" spans="1:11" ht="15" customHeight="1">
      <c r="A225" s="58">
        <f t="shared" si="13"/>
        <v>224</v>
      </c>
      <c r="B225" s="39" t="s">
        <v>160</v>
      </c>
      <c r="C225" s="40" t="s">
        <v>308</v>
      </c>
      <c r="D225" s="40" t="s">
        <v>888</v>
      </c>
      <c r="E225" s="15">
        <v>5132100009</v>
      </c>
      <c r="F225" s="15">
        <v>10</v>
      </c>
      <c r="G225" s="15">
        <v>20</v>
      </c>
      <c r="H225" s="15">
        <v>30</v>
      </c>
      <c r="I225" s="8">
        <v>28390500</v>
      </c>
      <c r="J225" s="8">
        <f t="shared" si="14"/>
        <v>22712400</v>
      </c>
      <c r="K225" s="9">
        <f t="shared" si="12"/>
        <v>946350</v>
      </c>
    </row>
    <row r="226" spans="1:11" ht="15" customHeight="1">
      <c r="A226" s="58">
        <f t="shared" si="13"/>
        <v>225</v>
      </c>
      <c r="B226" s="39" t="s">
        <v>160</v>
      </c>
      <c r="C226" s="40" t="s">
        <v>308</v>
      </c>
      <c r="D226" s="40" t="s">
        <v>315</v>
      </c>
      <c r="E226" s="15">
        <v>751220670310181</v>
      </c>
      <c r="F226" s="8">
        <v>8</v>
      </c>
      <c r="G226" s="8">
        <v>33</v>
      </c>
      <c r="H226" s="8">
        <v>41</v>
      </c>
      <c r="I226" s="8">
        <v>34075346</v>
      </c>
      <c r="J226" s="8">
        <f t="shared" si="14"/>
        <v>27260276.8</v>
      </c>
      <c r="K226" s="9">
        <f t="shared" si="12"/>
        <v>831106</v>
      </c>
    </row>
    <row r="227" spans="1:11" ht="15" customHeight="1">
      <c r="A227" s="58">
        <f t="shared" si="13"/>
        <v>226</v>
      </c>
      <c r="B227" s="39" t="s">
        <v>160</v>
      </c>
      <c r="C227" s="40" t="s">
        <v>308</v>
      </c>
      <c r="D227" s="40" t="s">
        <v>887</v>
      </c>
      <c r="E227" s="15">
        <v>5132100004</v>
      </c>
      <c r="F227" s="15">
        <v>10</v>
      </c>
      <c r="G227" s="15">
        <v>20</v>
      </c>
      <c r="H227" s="15">
        <v>30</v>
      </c>
      <c r="I227" s="8">
        <v>19109250</v>
      </c>
      <c r="J227" s="8">
        <f t="shared" si="14"/>
        <v>15287400</v>
      </c>
      <c r="K227" s="9">
        <f t="shared" si="12"/>
        <v>636975</v>
      </c>
    </row>
    <row r="228" spans="1:18" ht="15" customHeight="1">
      <c r="A228" s="58">
        <f t="shared" si="13"/>
        <v>227</v>
      </c>
      <c r="B228" s="39" t="s">
        <v>160</v>
      </c>
      <c r="C228" s="40" t="s">
        <v>308</v>
      </c>
      <c r="D228" s="40" t="s">
        <v>310</v>
      </c>
      <c r="E228" s="15">
        <v>751220670340011</v>
      </c>
      <c r="F228" s="8">
        <v>19</v>
      </c>
      <c r="G228" s="8">
        <v>64</v>
      </c>
      <c r="H228" s="8">
        <v>83</v>
      </c>
      <c r="I228" s="8">
        <v>50872028</v>
      </c>
      <c r="J228" s="8">
        <f t="shared" si="14"/>
        <v>40697622.400000006</v>
      </c>
      <c r="K228" s="9">
        <f t="shared" si="12"/>
        <v>612916</v>
      </c>
      <c r="L228" s="4"/>
      <c r="M228" s="4"/>
      <c r="N228" s="4"/>
      <c r="O228" s="4"/>
      <c r="P228" s="4"/>
      <c r="Q228" s="4"/>
      <c r="R228" s="4"/>
    </row>
    <row r="229" spans="1:11" ht="15" customHeight="1">
      <c r="A229" s="58">
        <f t="shared" si="13"/>
        <v>228</v>
      </c>
      <c r="B229" s="39" t="s">
        <v>160</v>
      </c>
      <c r="C229" s="40" t="s">
        <v>308</v>
      </c>
      <c r="D229" s="40" t="s">
        <v>313</v>
      </c>
      <c r="E229" s="15">
        <v>512020670050021</v>
      </c>
      <c r="F229" s="8">
        <v>9</v>
      </c>
      <c r="G229" s="8">
        <v>51</v>
      </c>
      <c r="H229" s="8">
        <v>60</v>
      </c>
      <c r="I229" s="8">
        <v>33156000</v>
      </c>
      <c r="J229" s="8">
        <f t="shared" si="14"/>
        <v>26524800</v>
      </c>
      <c r="K229" s="9">
        <f t="shared" si="12"/>
        <v>552600</v>
      </c>
    </row>
    <row r="230" spans="1:11" ht="15" customHeight="1">
      <c r="A230" s="58">
        <f t="shared" si="13"/>
        <v>229</v>
      </c>
      <c r="B230" s="39" t="s">
        <v>160</v>
      </c>
      <c r="C230" s="40" t="s">
        <v>308</v>
      </c>
      <c r="D230" s="40" t="s">
        <v>326</v>
      </c>
      <c r="E230" s="15">
        <v>512020670060141</v>
      </c>
      <c r="F230" s="8">
        <v>6</v>
      </c>
      <c r="G230" s="8">
        <v>40</v>
      </c>
      <c r="H230" s="8">
        <v>46</v>
      </c>
      <c r="I230" s="8">
        <v>25307130</v>
      </c>
      <c r="J230" s="8">
        <f t="shared" si="14"/>
        <v>20245704</v>
      </c>
      <c r="K230" s="9">
        <f t="shared" si="12"/>
        <v>550155</v>
      </c>
    </row>
    <row r="231" spans="1:11" ht="15" customHeight="1">
      <c r="A231" s="58">
        <f t="shared" si="13"/>
        <v>230</v>
      </c>
      <c r="B231" s="39" t="s">
        <v>160</v>
      </c>
      <c r="C231" s="40" t="s">
        <v>308</v>
      </c>
      <c r="D231" s="40" t="s">
        <v>724</v>
      </c>
      <c r="E231" s="15">
        <v>51202060050111</v>
      </c>
      <c r="F231" s="8">
        <v>20</v>
      </c>
      <c r="G231" s="8">
        <v>50</v>
      </c>
      <c r="H231" s="8">
        <v>70</v>
      </c>
      <c r="I231" s="8">
        <v>35505000</v>
      </c>
      <c r="J231" s="8">
        <f t="shared" si="14"/>
        <v>28404000</v>
      </c>
      <c r="K231" s="9">
        <f t="shared" si="12"/>
        <v>507214.28571428574</v>
      </c>
    </row>
    <row r="232" spans="1:11" ht="15" customHeight="1">
      <c r="A232" s="58">
        <f t="shared" si="13"/>
        <v>231</v>
      </c>
      <c r="B232" s="39" t="s">
        <v>160</v>
      </c>
      <c r="C232" s="40" t="s">
        <v>308</v>
      </c>
      <c r="D232" s="40" t="s">
        <v>700</v>
      </c>
      <c r="E232" s="15">
        <v>512020670040001</v>
      </c>
      <c r="F232" s="15">
        <v>56</v>
      </c>
      <c r="G232" s="15">
        <v>98</v>
      </c>
      <c r="H232" s="15">
        <v>106</v>
      </c>
      <c r="I232" s="8">
        <v>50000000</v>
      </c>
      <c r="J232" s="8">
        <f t="shared" si="14"/>
        <v>40000000</v>
      </c>
      <c r="K232" s="9">
        <f t="shared" si="12"/>
        <v>471698.11320754717</v>
      </c>
    </row>
    <row r="233" spans="1:11" ht="15" customHeight="1">
      <c r="A233" s="58">
        <f t="shared" si="13"/>
        <v>232</v>
      </c>
      <c r="B233" s="39" t="s">
        <v>160</v>
      </c>
      <c r="C233" s="40" t="s">
        <v>308</v>
      </c>
      <c r="D233" s="40" t="s">
        <v>323</v>
      </c>
      <c r="E233" s="15">
        <v>512020670000011</v>
      </c>
      <c r="F233" s="8">
        <v>28</v>
      </c>
      <c r="G233" s="8">
        <v>62</v>
      </c>
      <c r="H233" s="8">
        <v>90</v>
      </c>
      <c r="I233" s="8">
        <v>40959000</v>
      </c>
      <c r="J233" s="8">
        <f t="shared" si="14"/>
        <v>32767200</v>
      </c>
      <c r="K233" s="9">
        <f t="shared" si="12"/>
        <v>455100</v>
      </c>
    </row>
    <row r="234" spans="1:11" ht="15" customHeight="1">
      <c r="A234" s="58">
        <f t="shared" si="13"/>
        <v>233</v>
      </c>
      <c r="B234" s="39" t="s">
        <v>160</v>
      </c>
      <c r="C234" s="40" t="s">
        <v>308</v>
      </c>
      <c r="D234" s="40" t="s">
        <v>885</v>
      </c>
      <c r="E234" s="15">
        <v>513220670450021</v>
      </c>
      <c r="F234" s="15">
        <v>17</v>
      </c>
      <c r="G234" s="15">
        <v>63</v>
      </c>
      <c r="H234" s="15">
        <v>80</v>
      </c>
      <c r="I234" s="8">
        <v>35376720</v>
      </c>
      <c r="J234" s="8">
        <f t="shared" si="14"/>
        <v>28301376</v>
      </c>
      <c r="K234" s="9">
        <f t="shared" si="12"/>
        <v>442209</v>
      </c>
    </row>
    <row r="235" spans="1:11" ht="15" customHeight="1">
      <c r="A235" s="58">
        <f t="shared" si="13"/>
        <v>234</v>
      </c>
      <c r="B235" s="39" t="s">
        <v>160</v>
      </c>
      <c r="C235" s="40" t="s">
        <v>308</v>
      </c>
      <c r="D235" s="40" t="s">
        <v>312</v>
      </c>
      <c r="E235" s="15">
        <v>5120206750050120</v>
      </c>
      <c r="F235" s="8">
        <v>31</v>
      </c>
      <c r="G235" s="8">
        <v>73</v>
      </c>
      <c r="H235" s="8">
        <v>104</v>
      </c>
      <c r="I235" s="8">
        <v>45230432</v>
      </c>
      <c r="J235" s="8">
        <f t="shared" si="14"/>
        <v>36184345.6</v>
      </c>
      <c r="K235" s="9">
        <f t="shared" si="12"/>
        <v>434908</v>
      </c>
    </row>
    <row r="236" spans="1:11" ht="15" customHeight="1">
      <c r="A236" s="58">
        <f t="shared" si="13"/>
        <v>235</v>
      </c>
      <c r="B236" s="39" t="s">
        <v>160</v>
      </c>
      <c r="C236" s="40" t="s">
        <v>308</v>
      </c>
      <c r="D236" s="40" t="s">
        <v>320</v>
      </c>
      <c r="E236" s="15">
        <v>5120206704700</v>
      </c>
      <c r="F236" s="8">
        <v>27</v>
      </c>
      <c r="G236" s="8">
        <v>73</v>
      </c>
      <c r="H236" s="8">
        <v>100</v>
      </c>
      <c r="I236" s="8">
        <v>37428800</v>
      </c>
      <c r="J236" s="8">
        <f t="shared" si="14"/>
        <v>29943040</v>
      </c>
      <c r="K236" s="9">
        <f t="shared" si="12"/>
        <v>374288</v>
      </c>
    </row>
    <row r="237" spans="1:11" ht="15" customHeight="1">
      <c r="A237" s="58">
        <f t="shared" si="13"/>
        <v>236</v>
      </c>
      <c r="B237" s="39" t="s">
        <v>160</v>
      </c>
      <c r="C237" s="40" t="s">
        <v>308</v>
      </c>
      <c r="D237" s="40" t="s">
        <v>892</v>
      </c>
      <c r="E237" s="15">
        <v>751220670310221</v>
      </c>
      <c r="F237" s="15">
        <v>20</v>
      </c>
      <c r="G237" s="15">
        <v>60</v>
      </c>
      <c r="H237" s="15">
        <v>85</v>
      </c>
      <c r="I237" s="8">
        <v>29139700</v>
      </c>
      <c r="J237" s="8">
        <f t="shared" si="14"/>
        <v>23311760</v>
      </c>
      <c r="K237" s="9">
        <f t="shared" si="12"/>
        <v>342820</v>
      </c>
    </row>
    <row r="238" spans="1:11" ht="15" customHeight="1">
      <c r="A238" s="58">
        <f t="shared" si="13"/>
        <v>237</v>
      </c>
      <c r="B238" s="39" t="s">
        <v>160</v>
      </c>
      <c r="C238" s="40" t="s">
        <v>308</v>
      </c>
      <c r="D238" s="40" t="s">
        <v>891</v>
      </c>
      <c r="E238" s="15">
        <v>512020670050161</v>
      </c>
      <c r="F238" s="15">
        <v>30</v>
      </c>
      <c r="G238" s="15">
        <v>40</v>
      </c>
      <c r="H238" s="15">
        <v>70</v>
      </c>
      <c r="I238" s="8">
        <v>21559510</v>
      </c>
      <c r="J238" s="8">
        <f t="shared" si="14"/>
        <v>17247608</v>
      </c>
      <c r="K238" s="9">
        <f t="shared" si="12"/>
        <v>307993</v>
      </c>
    </row>
    <row r="239" spans="1:11" ht="15" customHeight="1">
      <c r="A239" s="58">
        <f t="shared" si="13"/>
        <v>238</v>
      </c>
      <c r="B239" s="39" t="s">
        <v>160</v>
      </c>
      <c r="C239" s="40" t="s">
        <v>308</v>
      </c>
      <c r="D239" s="40" t="s">
        <v>696</v>
      </c>
      <c r="E239" s="15" t="s">
        <v>697</v>
      </c>
      <c r="F239" s="15">
        <v>34</v>
      </c>
      <c r="G239" s="15">
        <v>116</v>
      </c>
      <c r="H239" s="15">
        <v>150</v>
      </c>
      <c r="I239" s="8">
        <v>45000000</v>
      </c>
      <c r="J239" s="8">
        <f t="shared" si="14"/>
        <v>36000000</v>
      </c>
      <c r="K239" s="9">
        <f t="shared" si="12"/>
        <v>300000</v>
      </c>
    </row>
    <row r="240" spans="1:11" ht="15" customHeight="1">
      <c r="A240" s="58">
        <f t="shared" si="13"/>
        <v>239</v>
      </c>
      <c r="B240" s="39" t="s">
        <v>160</v>
      </c>
      <c r="C240" s="40" t="s">
        <v>308</v>
      </c>
      <c r="D240" s="40" t="s">
        <v>324</v>
      </c>
      <c r="E240" s="15">
        <v>751220670360001</v>
      </c>
      <c r="F240" s="8">
        <v>21</v>
      </c>
      <c r="G240" s="8">
        <v>99</v>
      </c>
      <c r="H240" s="8">
        <v>120</v>
      </c>
      <c r="I240" s="8">
        <v>35633160</v>
      </c>
      <c r="J240" s="8">
        <f t="shared" si="14"/>
        <v>28506528</v>
      </c>
      <c r="K240" s="9">
        <f t="shared" si="12"/>
        <v>296943</v>
      </c>
    </row>
    <row r="241" spans="1:11" ht="15" customHeight="1">
      <c r="A241" s="58">
        <f t="shared" si="13"/>
        <v>240</v>
      </c>
      <c r="B241" s="39" t="s">
        <v>160</v>
      </c>
      <c r="C241" s="40" t="s">
        <v>308</v>
      </c>
      <c r="D241" s="40" t="s">
        <v>325</v>
      </c>
      <c r="E241" s="15">
        <v>513220670450002</v>
      </c>
      <c r="F241" s="8">
        <v>28</v>
      </c>
      <c r="G241" s="8">
        <v>102</v>
      </c>
      <c r="H241" s="8">
        <v>130</v>
      </c>
      <c r="I241" s="8">
        <v>35579310</v>
      </c>
      <c r="J241" s="8">
        <f t="shared" si="14"/>
        <v>28463448</v>
      </c>
      <c r="K241" s="9">
        <f t="shared" si="12"/>
        <v>273687</v>
      </c>
    </row>
    <row r="242" spans="1:11" ht="15" customHeight="1">
      <c r="A242" s="58">
        <f t="shared" si="13"/>
        <v>241</v>
      </c>
      <c r="B242" s="39" t="s">
        <v>160</v>
      </c>
      <c r="C242" s="40" t="s">
        <v>308</v>
      </c>
      <c r="D242" s="40" t="s">
        <v>318</v>
      </c>
      <c r="E242" s="15">
        <v>512020670170001</v>
      </c>
      <c r="F242" s="8">
        <v>58</v>
      </c>
      <c r="G242" s="8">
        <v>136</v>
      </c>
      <c r="H242" s="8">
        <v>194</v>
      </c>
      <c r="I242" s="8">
        <v>45189778</v>
      </c>
      <c r="J242" s="8">
        <f t="shared" si="14"/>
        <v>36151822.4</v>
      </c>
      <c r="K242" s="9">
        <f t="shared" si="12"/>
        <v>232937</v>
      </c>
    </row>
    <row r="243" spans="1:18" ht="15" customHeight="1">
      <c r="A243" s="58">
        <f t="shared" si="13"/>
        <v>242</v>
      </c>
      <c r="B243" s="39" t="s">
        <v>160</v>
      </c>
      <c r="C243" s="40" t="s">
        <v>308</v>
      </c>
      <c r="D243" s="40" t="s">
        <v>317</v>
      </c>
      <c r="E243" s="15">
        <v>512020670090001</v>
      </c>
      <c r="F243" s="8">
        <v>27</v>
      </c>
      <c r="G243" s="8">
        <v>169</v>
      </c>
      <c r="H243" s="8">
        <v>196</v>
      </c>
      <c r="I243" s="8">
        <v>45516492</v>
      </c>
      <c r="J243" s="8">
        <f t="shared" si="14"/>
        <v>36413193.6</v>
      </c>
      <c r="K243" s="9">
        <f t="shared" si="12"/>
        <v>232227</v>
      </c>
      <c r="L243" s="4"/>
      <c r="M243" s="4"/>
      <c r="N243" s="4"/>
      <c r="O243" s="4"/>
      <c r="P243" s="4"/>
      <c r="Q243" s="4"/>
      <c r="R243" s="4"/>
    </row>
    <row r="244" spans="1:11" ht="15" customHeight="1">
      <c r="A244" s="58">
        <f t="shared" si="13"/>
        <v>243</v>
      </c>
      <c r="B244" s="39" t="s">
        <v>160</v>
      </c>
      <c r="C244" s="40" t="s">
        <v>308</v>
      </c>
      <c r="D244" s="40" t="s">
        <v>692</v>
      </c>
      <c r="E244" s="41" t="s">
        <v>693</v>
      </c>
      <c r="F244" s="62">
        <v>27</v>
      </c>
      <c r="G244" s="62">
        <v>169</v>
      </c>
      <c r="H244" s="62">
        <v>196</v>
      </c>
      <c r="I244" s="10">
        <v>35000000</v>
      </c>
      <c r="J244" s="8">
        <f t="shared" si="14"/>
        <v>28000000</v>
      </c>
      <c r="K244" s="9">
        <f t="shared" si="12"/>
        <v>178571.42857142858</v>
      </c>
    </row>
    <row r="245" spans="1:11" ht="15" customHeight="1">
      <c r="A245" s="58">
        <f t="shared" si="13"/>
        <v>244</v>
      </c>
      <c r="B245" s="39" t="s">
        <v>160</v>
      </c>
      <c r="C245" s="40" t="s">
        <v>308</v>
      </c>
      <c r="D245" s="40" t="s">
        <v>309</v>
      </c>
      <c r="E245" s="15">
        <v>7512220673034000</v>
      </c>
      <c r="F245" s="8">
        <v>40</v>
      </c>
      <c r="G245" s="8">
        <v>220</v>
      </c>
      <c r="H245" s="8">
        <v>260</v>
      </c>
      <c r="I245" s="8">
        <v>45380140</v>
      </c>
      <c r="J245" s="8">
        <f t="shared" si="14"/>
        <v>36304112</v>
      </c>
      <c r="K245" s="9">
        <f t="shared" si="12"/>
        <v>174539</v>
      </c>
    </row>
    <row r="246" spans="1:11" ht="15" customHeight="1">
      <c r="A246" s="58">
        <f t="shared" si="13"/>
        <v>245</v>
      </c>
      <c r="B246" s="39" t="s">
        <v>160</v>
      </c>
      <c r="C246" s="40" t="s">
        <v>308</v>
      </c>
      <c r="D246" s="40" t="s">
        <v>316</v>
      </c>
      <c r="E246" s="15">
        <v>751220670340001</v>
      </c>
      <c r="F246" s="8">
        <v>60</v>
      </c>
      <c r="G246" s="8">
        <v>210</v>
      </c>
      <c r="H246" s="8">
        <v>270</v>
      </c>
      <c r="I246" s="8">
        <v>45535500</v>
      </c>
      <c r="J246" s="8">
        <f t="shared" si="14"/>
        <v>36428400</v>
      </c>
      <c r="K246" s="9">
        <f t="shared" si="12"/>
        <v>168650</v>
      </c>
    </row>
    <row r="247" spans="1:11" ht="15" customHeight="1">
      <c r="A247" s="58">
        <f t="shared" si="13"/>
        <v>246</v>
      </c>
      <c r="B247" s="39" t="s">
        <v>160</v>
      </c>
      <c r="C247" s="40" t="s">
        <v>308</v>
      </c>
      <c r="D247" s="40" t="s">
        <v>740</v>
      </c>
      <c r="E247" s="15">
        <v>75122067031000</v>
      </c>
      <c r="F247" s="15">
        <v>45</v>
      </c>
      <c r="G247" s="15">
        <v>145</v>
      </c>
      <c r="H247" s="15">
        <v>190</v>
      </c>
      <c r="I247" s="8">
        <v>30000000</v>
      </c>
      <c r="J247" s="8">
        <f t="shared" si="14"/>
        <v>24000000</v>
      </c>
      <c r="K247" s="9">
        <f t="shared" si="12"/>
        <v>157894.73684210525</v>
      </c>
    </row>
    <row r="248" spans="1:11" ht="15" customHeight="1">
      <c r="A248" s="58">
        <f t="shared" si="13"/>
        <v>247</v>
      </c>
      <c r="B248" s="39" t="s">
        <v>160</v>
      </c>
      <c r="C248" s="40" t="s">
        <v>308</v>
      </c>
      <c r="D248" s="40" t="s">
        <v>691</v>
      </c>
      <c r="E248" s="15">
        <v>751220670310091</v>
      </c>
      <c r="F248" s="15">
        <v>40</v>
      </c>
      <c r="G248" s="15">
        <v>220</v>
      </c>
      <c r="H248" s="15">
        <v>260</v>
      </c>
      <c r="I248" s="8">
        <v>40000000</v>
      </c>
      <c r="J248" s="8">
        <f t="shared" si="14"/>
        <v>32000000</v>
      </c>
      <c r="K248" s="9">
        <f t="shared" si="12"/>
        <v>153846.15384615384</v>
      </c>
    </row>
    <row r="249" spans="1:11" ht="15" customHeight="1">
      <c r="A249" s="58">
        <f t="shared" si="13"/>
        <v>248</v>
      </c>
      <c r="B249" s="39" t="s">
        <v>160</v>
      </c>
      <c r="C249" s="40" t="s">
        <v>308</v>
      </c>
      <c r="D249" s="40" t="s">
        <v>695</v>
      </c>
      <c r="E249" s="15">
        <v>751220670310161</v>
      </c>
      <c r="F249" s="15">
        <v>60</v>
      </c>
      <c r="G249" s="15">
        <v>210</v>
      </c>
      <c r="H249" s="15">
        <v>270</v>
      </c>
      <c r="I249" s="8">
        <v>40000000</v>
      </c>
      <c r="J249" s="8">
        <f t="shared" si="14"/>
        <v>32000000</v>
      </c>
      <c r="K249" s="9">
        <f t="shared" si="12"/>
        <v>148148.14814814815</v>
      </c>
    </row>
    <row r="250" spans="1:11" ht="15" customHeight="1">
      <c r="A250" s="58">
        <f t="shared" si="13"/>
        <v>249</v>
      </c>
      <c r="B250" s="39" t="s">
        <v>160</v>
      </c>
      <c r="C250" s="40" t="s">
        <v>308</v>
      </c>
      <c r="D250" s="40" t="s">
        <v>311</v>
      </c>
      <c r="E250" s="15">
        <v>751220670240001</v>
      </c>
      <c r="F250" s="8">
        <v>50</v>
      </c>
      <c r="G250" s="8">
        <v>260</v>
      </c>
      <c r="H250" s="8">
        <v>310</v>
      </c>
      <c r="I250" s="8">
        <v>40250090</v>
      </c>
      <c r="J250" s="8">
        <f t="shared" si="14"/>
        <v>32200072</v>
      </c>
      <c r="K250" s="9">
        <f t="shared" si="12"/>
        <v>129839</v>
      </c>
    </row>
    <row r="251" spans="1:11" ht="15" customHeight="1">
      <c r="A251" s="58">
        <f t="shared" si="13"/>
        <v>250</v>
      </c>
      <c r="B251" s="39" t="s">
        <v>160</v>
      </c>
      <c r="C251" s="40" t="s">
        <v>308</v>
      </c>
      <c r="D251" s="40" t="s">
        <v>890</v>
      </c>
      <c r="E251" s="15">
        <v>5132130000</v>
      </c>
      <c r="F251" s="15">
        <v>70</v>
      </c>
      <c r="G251" s="15">
        <v>200</v>
      </c>
      <c r="H251" s="15">
        <v>270</v>
      </c>
      <c r="I251" s="8">
        <v>34060230</v>
      </c>
      <c r="J251" s="8">
        <f t="shared" si="14"/>
        <v>27248184</v>
      </c>
      <c r="K251" s="9">
        <f t="shared" si="12"/>
        <v>126149</v>
      </c>
    </row>
    <row r="252" spans="1:11" ht="15" customHeight="1">
      <c r="A252" s="58">
        <f t="shared" si="13"/>
        <v>251</v>
      </c>
      <c r="B252" s="39" t="s">
        <v>160</v>
      </c>
      <c r="C252" s="40" t="s">
        <v>308</v>
      </c>
      <c r="D252" s="40" t="s">
        <v>319</v>
      </c>
      <c r="E252" s="15">
        <v>512020670050011</v>
      </c>
      <c r="F252" s="8">
        <v>100</v>
      </c>
      <c r="G252" s="8">
        <v>200</v>
      </c>
      <c r="H252" s="8">
        <v>300</v>
      </c>
      <c r="I252" s="8">
        <v>35876100</v>
      </c>
      <c r="J252" s="8">
        <f t="shared" si="14"/>
        <v>28700880</v>
      </c>
      <c r="K252" s="9">
        <f t="shared" si="12"/>
        <v>119587</v>
      </c>
    </row>
    <row r="253" spans="1:11" ht="15" customHeight="1">
      <c r="A253" s="58">
        <f t="shared" si="13"/>
        <v>252</v>
      </c>
      <c r="B253" s="39" t="s">
        <v>160</v>
      </c>
      <c r="C253" s="40" t="s">
        <v>308</v>
      </c>
      <c r="D253" s="40" t="s">
        <v>698</v>
      </c>
      <c r="E253" s="15" t="s">
        <v>699</v>
      </c>
      <c r="F253" s="15">
        <v>92</v>
      </c>
      <c r="G253" s="15">
        <v>300</v>
      </c>
      <c r="H253" s="15">
        <v>392</v>
      </c>
      <c r="I253" s="8">
        <v>40000000</v>
      </c>
      <c r="J253" s="8">
        <f t="shared" si="14"/>
        <v>32000000</v>
      </c>
      <c r="K253" s="9">
        <f t="shared" si="12"/>
        <v>102040.8163265306</v>
      </c>
    </row>
    <row r="254" spans="1:11" ht="15" customHeight="1">
      <c r="A254" s="58">
        <f t="shared" si="13"/>
        <v>253</v>
      </c>
      <c r="B254" s="39" t="s">
        <v>162</v>
      </c>
      <c r="C254" s="40" t="s">
        <v>210</v>
      </c>
      <c r="D254" s="40" t="s">
        <v>211</v>
      </c>
      <c r="E254" s="15" t="s">
        <v>212</v>
      </c>
      <c r="F254" s="62">
        <v>70</v>
      </c>
      <c r="G254" s="62">
        <v>50</v>
      </c>
      <c r="H254" s="62" t="s">
        <v>213</v>
      </c>
      <c r="I254" s="10">
        <v>84500000</v>
      </c>
      <c r="J254" s="8">
        <f t="shared" si="14"/>
        <v>67600000</v>
      </c>
      <c r="K254" s="9">
        <f t="shared" si="12"/>
        <v>704166.6666666666</v>
      </c>
    </row>
    <row r="255" spans="1:11" ht="15" customHeight="1">
      <c r="A255" s="58">
        <f t="shared" si="13"/>
        <v>254</v>
      </c>
      <c r="B255" s="39" t="s">
        <v>161</v>
      </c>
      <c r="C255" s="40" t="s">
        <v>155</v>
      </c>
      <c r="D255" s="40" t="s">
        <v>501</v>
      </c>
      <c r="E255" s="41" t="s">
        <v>502</v>
      </c>
      <c r="F255" s="62">
        <v>36</v>
      </c>
      <c r="G255" s="62">
        <v>14</v>
      </c>
      <c r="H255" s="63">
        <v>50</v>
      </c>
      <c r="I255" s="7">
        <v>37783100</v>
      </c>
      <c r="J255" s="8">
        <f t="shared" si="14"/>
        <v>30226480</v>
      </c>
      <c r="K255" s="9">
        <f t="shared" si="12"/>
        <v>755662</v>
      </c>
    </row>
    <row r="256" spans="1:11" ht="15" customHeight="1">
      <c r="A256" s="58">
        <f t="shared" si="13"/>
        <v>255</v>
      </c>
      <c r="B256" s="39" t="s">
        <v>161</v>
      </c>
      <c r="C256" s="40" t="s">
        <v>155</v>
      </c>
      <c r="D256" s="40" t="s">
        <v>492</v>
      </c>
      <c r="E256" s="41">
        <v>311230290000021</v>
      </c>
      <c r="F256" s="62">
        <v>32</v>
      </c>
      <c r="G256" s="62">
        <v>16</v>
      </c>
      <c r="H256" s="63">
        <v>48</v>
      </c>
      <c r="I256" s="7">
        <v>35468544</v>
      </c>
      <c r="J256" s="8">
        <f t="shared" si="14"/>
        <v>28374835.200000003</v>
      </c>
      <c r="K256" s="9">
        <f t="shared" si="12"/>
        <v>738928</v>
      </c>
    </row>
    <row r="257" spans="1:11" ht="15" customHeight="1">
      <c r="A257" s="58">
        <f t="shared" si="13"/>
        <v>256</v>
      </c>
      <c r="B257" s="39" t="s">
        <v>161</v>
      </c>
      <c r="C257" s="40" t="s">
        <v>155</v>
      </c>
      <c r="D257" s="40" t="s">
        <v>503</v>
      </c>
      <c r="E257" s="41" t="s">
        <v>504</v>
      </c>
      <c r="F257" s="62">
        <v>14</v>
      </c>
      <c r="G257" s="62">
        <v>56</v>
      </c>
      <c r="H257" s="63">
        <v>70</v>
      </c>
      <c r="I257" s="7">
        <v>34688220</v>
      </c>
      <c r="J257" s="8">
        <f t="shared" si="14"/>
        <v>27750576</v>
      </c>
      <c r="K257" s="9">
        <f t="shared" si="12"/>
        <v>495546</v>
      </c>
    </row>
    <row r="258" spans="1:18" ht="15" customHeight="1">
      <c r="A258" s="58">
        <f t="shared" si="13"/>
        <v>257</v>
      </c>
      <c r="B258" s="39" t="s">
        <v>161</v>
      </c>
      <c r="C258" s="40" t="s">
        <v>155</v>
      </c>
      <c r="D258" s="40" t="s">
        <v>499</v>
      </c>
      <c r="E258" s="41" t="s">
        <v>500</v>
      </c>
      <c r="F258" s="62">
        <v>39</v>
      </c>
      <c r="G258" s="62">
        <v>111</v>
      </c>
      <c r="H258" s="63">
        <v>150</v>
      </c>
      <c r="I258" s="7">
        <v>69896250</v>
      </c>
      <c r="J258" s="8">
        <f t="shared" si="14"/>
        <v>55917000</v>
      </c>
      <c r="K258" s="9">
        <f aca="true" t="shared" si="15" ref="K258:K321">I258/H258</f>
        <v>465975</v>
      </c>
      <c r="L258" s="4"/>
      <c r="M258" s="4"/>
      <c r="N258" s="4"/>
      <c r="O258" s="4"/>
      <c r="P258" s="4"/>
      <c r="Q258" s="4"/>
      <c r="R258" s="4"/>
    </row>
    <row r="259" spans="1:11" ht="15" customHeight="1">
      <c r="A259" s="58">
        <f aca="true" t="shared" si="16" ref="A259:A322">A258+1</f>
        <v>258</v>
      </c>
      <c r="B259" s="39" t="s">
        <v>161</v>
      </c>
      <c r="C259" s="40" t="s">
        <v>155</v>
      </c>
      <c r="D259" s="40" t="s">
        <v>488</v>
      </c>
      <c r="E259" s="41">
        <v>214240290080001</v>
      </c>
      <c r="F259" s="62">
        <v>42</v>
      </c>
      <c r="G259" s="62">
        <v>78</v>
      </c>
      <c r="H259" s="63">
        <v>120</v>
      </c>
      <c r="I259" s="7">
        <v>55174440</v>
      </c>
      <c r="J259" s="8">
        <f t="shared" si="14"/>
        <v>44139552</v>
      </c>
      <c r="K259" s="9">
        <f t="shared" si="15"/>
        <v>459787</v>
      </c>
    </row>
    <row r="260" spans="1:11" ht="15" customHeight="1">
      <c r="A260" s="58">
        <f t="shared" si="16"/>
        <v>259</v>
      </c>
      <c r="B260" s="39" t="s">
        <v>161</v>
      </c>
      <c r="C260" s="40" t="s">
        <v>155</v>
      </c>
      <c r="D260" s="40" t="s">
        <v>490</v>
      </c>
      <c r="E260" s="41">
        <v>214240290030002</v>
      </c>
      <c r="F260" s="62">
        <v>52</v>
      </c>
      <c r="G260" s="62">
        <v>98</v>
      </c>
      <c r="H260" s="63">
        <v>150</v>
      </c>
      <c r="I260" s="7">
        <v>65171250</v>
      </c>
      <c r="J260" s="8">
        <f aca="true" t="shared" si="17" ref="J260:J323">I260*80%</f>
        <v>52137000</v>
      </c>
      <c r="K260" s="9">
        <f t="shared" si="15"/>
        <v>434475</v>
      </c>
    </row>
    <row r="261" spans="1:11" ht="15" customHeight="1">
      <c r="A261" s="58">
        <f t="shared" si="16"/>
        <v>260</v>
      </c>
      <c r="B261" s="39" t="s">
        <v>161</v>
      </c>
      <c r="C261" s="40" t="s">
        <v>155</v>
      </c>
      <c r="D261" s="40" t="s">
        <v>493</v>
      </c>
      <c r="E261" s="41">
        <v>311230290470031</v>
      </c>
      <c r="F261" s="62">
        <v>70</v>
      </c>
      <c r="G261" s="62">
        <v>40</v>
      </c>
      <c r="H261" s="63">
        <v>110</v>
      </c>
      <c r="I261" s="7">
        <v>47060970</v>
      </c>
      <c r="J261" s="8">
        <f t="shared" si="17"/>
        <v>37648776</v>
      </c>
      <c r="K261" s="9">
        <f t="shared" si="15"/>
        <v>427827</v>
      </c>
    </row>
    <row r="262" spans="1:11" ht="15" customHeight="1">
      <c r="A262" s="58">
        <f t="shared" si="16"/>
        <v>261</v>
      </c>
      <c r="B262" s="39" t="s">
        <v>161</v>
      </c>
      <c r="C262" s="40" t="s">
        <v>155</v>
      </c>
      <c r="D262" s="39" t="s">
        <v>156</v>
      </c>
      <c r="E262" s="42" t="s">
        <v>157</v>
      </c>
      <c r="F262" s="39">
        <v>38</v>
      </c>
      <c r="G262" s="39">
        <v>63</v>
      </c>
      <c r="H262" s="39" t="s">
        <v>179</v>
      </c>
      <c r="I262" s="18">
        <v>43000000</v>
      </c>
      <c r="J262" s="8">
        <f t="shared" si="17"/>
        <v>34400000</v>
      </c>
      <c r="K262" s="9">
        <f t="shared" si="15"/>
        <v>425742.57425742573</v>
      </c>
    </row>
    <row r="263" spans="1:11" ht="15" customHeight="1">
      <c r="A263" s="58">
        <f t="shared" si="16"/>
        <v>262</v>
      </c>
      <c r="B263" s="39" t="s">
        <v>161</v>
      </c>
      <c r="C263" s="40" t="s">
        <v>155</v>
      </c>
      <c r="D263" s="40" t="s">
        <v>491</v>
      </c>
      <c r="E263" s="41">
        <v>312330290010001</v>
      </c>
      <c r="F263" s="62">
        <v>58</v>
      </c>
      <c r="G263" s="62">
        <v>32</v>
      </c>
      <c r="H263" s="63">
        <v>90</v>
      </c>
      <c r="I263" s="7">
        <v>37584000</v>
      </c>
      <c r="J263" s="8">
        <f t="shared" si="17"/>
        <v>30067200</v>
      </c>
      <c r="K263" s="9">
        <f t="shared" si="15"/>
        <v>417600</v>
      </c>
    </row>
    <row r="264" spans="1:11" ht="15" customHeight="1">
      <c r="A264" s="58">
        <f t="shared" si="16"/>
        <v>263</v>
      </c>
      <c r="B264" s="39" t="s">
        <v>161</v>
      </c>
      <c r="C264" s="40" t="s">
        <v>155</v>
      </c>
      <c r="D264" s="40" t="s">
        <v>489</v>
      </c>
      <c r="E264" s="41">
        <v>214240290030031</v>
      </c>
      <c r="F264" s="62">
        <v>23</v>
      </c>
      <c r="G264" s="62">
        <v>33</v>
      </c>
      <c r="H264" s="63">
        <v>56</v>
      </c>
      <c r="I264" s="7">
        <v>22991864</v>
      </c>
      <c r="J264" s="8">
        <f t="shared" si="17"/>
        <v>18393491.2</v>
      </c>
      <c r="K264" s="9">
        <f t="shared" si="15"/>
        <v>410569</v>
      </c>
    </row>
    <row r="265" spans="1:11" ht="15" customHeight="1">
      <c r="A265" s="58">
        <f t="shared" si="16"/>
        <v>264</v>
      </c>
      <c r="B265" s="39" t="s">
        <v>161</v>
      </c>
      <c r="C265" s="40" t="s">
        <v>155</v>
      </c>
      <c r="D265" s="40" t="s">
        <v>496</v>
      </c>
      <c r="E265" s="41">
        <v>226340290000011</v>
      </c>
      <c r="F265" s="62">
        <v>36</v>
      </c>
      <c r="G265" s="62">
        <v>14</v>
      </c>
      <c r="H265" s="63">
        <v>50</v>
      </c>
      <c r="I265" s="7">
        <v>19473750</v>
      </c>
      <c r="J265" s="8">
        <f t="shared" si="17"/>
        <v>15579000</v>
      </c>
      <c r="K265" s="9">
        <f t="shared" si="15"/>
        <v>389475</v>
      </c>
    </row>
    <row r="266" spans="1:11" ht="15" customHeight="1">
      <c r="A266" s="58">
        <f t="shared" si="16"/>
        <v>265</v>
      </c>
      <c r="B266" s="39" t="s">
        <v>161</v>
      </c>
      <c r="C266" s="40" t="s">
        <v>155</v>
      </c>
      <c r="D266" s="40" t="s">
        <v>739</v>
      </c>
      <c r="E266" s="41">
        <v>311230290260001</v>
      </c>
      <c r="F266" s="62">
        <v>53</v>
      </c>
      <c r="G266" s="68">
        <v>157</v>
      </c>
      <c r="H266" s="63">
        <v>210</v>
      </c>
      <c r="I266" s="7">
        <v>79596090</v>
      </c>
      <c r="J266" s="8">
        <f t="shared" si="17"/>
        <v>63676872</v>
      </c>
      <c r="K266" s="9">
        <f t="shared" si="15"/>
        <v>379029</v>
      </c>
    </row>
    <row r="267" spans="1:11" ht="15" customHeight="1">
      <c r="A267" s="58">
        <f t="shared" si="16"/>
        <v>266</v>
      </c>
      <c r="B267" s="39" t="s">
        <v>161</v>
      </c>
      <c r="C267" s="40" t="s">
        <v>155</v>
      </c>
      <c r="D267" s="40" t="s">
        <v>497</v>
      </c>
      <c r="E267" s="41">
        <v>214240290220001</v>
      </c>
      <c r="F267" s="62">
        <v>16</v>
      </c>
      <c r="G267" s="62">
        <v>84</v>
      </c>
      <c r="H267" s="63">
        <v>100</v>
      </c>
      <c r="I267" s="7">
        <v>37597500</v>
      </c>
      <c r="J267" s="8">
        <f t="shared" si="17"/>
        <v>30078000</v>
      </c>
      <c r="K267" s="9">
        <f t="shared" si="15"/>
        <v>375975</v>
      </c>
    </row>
    <row r="268" spans="1:11" ht="15" customHeight="1">
      <c r="A268" s="58">
        <f t="shared" si="16"/>
        <v>267</v>
      </c>
      <c r="B268" s="39" t="s">
        <v>161</v>
      </c>
      <c r="C268" s="40" t="s">
        <v>155</v>
      </c>
      <c r="D268" s="40" t="s">
        <v>498</v>
      </c>
      <c r="E268" s="41">
        <v>214240290220001</v>
      </c>
      <c r="F268" s="62">
        <v>22</v>
      </c>
      <c r="G268" s="62">
        <v>78</v>
      </c>
      <c r="H268" s="63">
        <v>100</v>
      </c>
      <c r="I268" s="7">
        <v>37597500</v>
      </c>
      <c r="J268" s="8">
        <f t="shared" si="17"/>
        <v>30078000</v>
      </c>
      <c r="K268" s="9">
        <f t="shared" si="15"/>
        <v>375975</v>
      </c>
    </row>
    <row r="269" spans="1:11" ht="15" customHeight="1">
      <c r="A269" s="58">
        <f t="shared" si="16"/>
        <v>268</v>
      </c>
      <c r="B269" s="39" t="s">
        <v>161</v>
      </c>
      <c r="C269" s="40" t="s">
        <v>155</v>
      </c>
      <c r="D269" s="40" t="s">
        <v>494</v>
      </c>
      <c r="E269" s="41">
        <v>311230290450001</v>
      </c>
      <c r="F269" s="62">
        <v>34</v>
      </c>
      <c r="G269" s="62">
        <v>70</v>
      </c>
      <c r="H269" s="63">
        <v>104</v>
      </c>
      <c r="I269" s="7">
        <v>37636560</v>
      </c>
      <c r="J269" s="8">
        <f t="shared" si="17"/>
        <v>30109248</v>
      </c>
      <c r="K269" s="9">
        <f t="shared" si="15"/>
        <v>361890</v>
      </c>
    </row>
    <row r="270" spans="1:11" ht="15" customHeight="1">
      <c r="A270" s="58">
        <f t="shared" si="16"/>
        <v>269</v>
      </c>
      <c r="B270" s="39" t="s">
        <v>161</v>
      </c>
      <c r="C270" s="40" t="s">
        <v>155</v>
      </c>
      <c r="D270" s="40" t="s">
        <v>495</v>
      </c>
      <c r="E270" s="41">
        <v>311230290000031</v>
      </c>
      <c r="F270" s="62">
        <v>29</v>
      </c>
      <c r="G270" s="62">
        <v>48</v>
      </c>
      <c r="H270" s="63">
        <v>77</v>
      </c>
      <c r="I270" s="7">
        <v>27711376</v>
      </c>
      <c r="J270" s="8">
        <f t="shared" si="17"/>
        <v>22169100.8</v>
      </c>
      <c r="K270" s="9">
        <f t="shared" si="15"/>
        <v>359888</v>
      </c>
    </row>
    <row r="271" spans="1:11" ht="15" customHeight="1">
      <c r="A271" s="58">
        <f t="shared" si="16"/>
        <v>270</v>
      </c>
      <c r="B271" s="39" t="s">
        <v>161</v>
      </c>
      <c r="C271" s="40" t="s">
        <v>155</v>
      </c>
      <c r="D271" s="40" t="s">
        <v>505</v>
      </c>
      <c r="E271" s="41">
        <v>311230290230001</v>
      </c>
      <c r="F271" s="62">
        <v>40</v>
      </c>
      <c r="G271" s="62">
        <v>45</v>
      </c>
      <c r="H271" s="63">
        <v>85</v>
      </c>
      <c r="I271" s="7">
        <v>29646045</v>
      </c>
      <c r="J271" s="8">
        <f t="shared" si="17"/>
        <v>23716836</v>
      </c>
      <c r="K271" s="9">
        <f t="shared" si="15"/>
        <v>348777</v>
      </c>
    </row>
    <row r="272" spans="1:11" ht="15" customHeight="1">
      <c r="A272" s="58">
        <f t="shared" si="16"/>
        <v>271</v>
      </c>
      <c r="B272" s="39" t="s">
        <v>161</v>
      </c>
      <c r="C272" s="40" t="s">
        <v>155</v>
      </c>
      <c r="D272" s="40" t="s">
        <v>515</v>
      </c>
      <c r="E272" s="41">
        <v>214140370060001</v>
      </c>
      <c r="F272" s="62">
        <v>43</v>
      </c>
      <c r="G272" s="62">
        <v>71</v>
      </c>
      <c r="H272" s="63">
        <v>114</v>
      </c>
      <c r="I272" s="7">
        <v>31278180</v>
      </c>
      <c r="J272" s="8">
        <f t="shared" si="17"/>
        <v>25022544</v>
      </c>
      <c r="K272" s="9">
        <f t="shared" si="15"/>
        <v>274370</v>
      </c>
    </row>
    <row r="273" spans="1:18" ht="15" customHeight="1">
      <c r="A273" s="58">
        <f t="shared" si="16"/>
        <v>272</v>
      </c>
      <c r="B273" s="39" t="s">
        <v>161</v>
      </c>
      <c r="C273" s="40" t="s">
        <v>155</v>
      </c>
      <c r="D273" s="40" t="s">
        <v>514</v>
      </c>
      <c r="E273" s="41">
        <v>711320290040001</v>
      </c>
      <c r="F273" s="62">
        <v>46</v>
      </c>
      <c r="G273" s="62">
        <v>104</v>
      </c>
      <c r="H273" s="63">
        <v>150</v>
      </c>
      <c r="I273" s="7">
        <v>33500000</v>
      </c>
      <c r="J273" s="8">
        <f t="shared" si="17"/>
        <v>26800000</v>
      </c>
      <c r="K273" s="9">
        <f t="shared" si="15"/>
        <v>223333.33333333334</v>
      </c>
      <c r="L273" s="4"/>
      <c r="M273" s="4"/>
      <c r="N273" s="4"/>
      <c r="O273" s="4"/>
      <c r="P273" s="4"/>
      <c r="Q273" s="4"/>
      <c r="R273" s="4"/>
    </row>
    <row r="274" spans="1:11" ht="15" customHeight="1">
      <c r="A274" s="58">
        <f t="shared" si="16"/>
        <v>273</v>
      </c>
      <c r="B274" s="39" t="s">
        <v>161</v>
      </c>
      <c r="C274" s="40" t="s">
        <v>155</v>
      </c>
      <c r="D274" s="40" t="s">
        <v>508</v>
      </c>
      <c r="E274" s="41" t="s">
        <v>509</v>
      </c>
      <c r="F274" s="62">
        <v>52</v>
      </c>
      <c r="G274" s="62">
        <v>113</v>
      </c>
      <c r="H274" s="63">
        <v>165</v>
      </c>
      <c r="I274" s="7">
        <v>32000000</v>
      </c>
      <c r="J274" s="8">
        <f t="shared" si="17"/>
        <v>25600000</v>
      </c>
      <c r="K274" s="9">
        <f t="shared" si="15"/>
        <v>193939.39393939395</v>
      </c>
    </row>
    <row r="275" spans="1:11" ht="15" customHeight="1">
      <c r="A275" s="58">
        <f t="shared" si="16"/>
        <v>274</v>
      </c>
      <c r="B275" s="39" t="s">
        <v>161</v>
      </c>
      <c r="C275" s="40" t="s">
        <v>155</v>
      </c>
      <c r="D275" s="40" t="s">
        <v>512</v>
      </c>
      <c r="E275" s="41" t="s">
        <v>513</v>
      </c>
      <c r="F275" s="62">
        <v>47</v>
      </c>
      <c r="G275" s="62">
        <v>100</v>
      </c>
      <c r="H275" s="63">
        <v>147</v>
      </c>
      <c r="I275" s="7">
        <v>28000000</v>
      </c>
      <c r="J275" s="8">
        <f t="shared" si="17"/>
        <v>22400000</v>
      </c>
      <c r="K275" s="9">
        <f t="shared" si="15"/>
        <v>190476.19047619047</v>
      </c>
    </row>
    <row r="276" spans="1:11" ht="15" customHeight="1">
      <c r="A276" s="58">
        <f t="shared" si="16"/>
        <v>275</v>
      </c>
      <c r="B276" s="39" t="s">
        <v>161</v>
      </c>
      <c r="C276" s="40" t="s">
        <v>155</v>
      </c>
      <c r="D276" s="40" t="s">
        <v>506</v>
      </c>
      <c r="E276" s="41" t="s">
        <v>507</v>
      </c>
      <c r="F276" s="62">
        <v>55</v>
      </c>
      <c r="G276" s="62">
        <v>111</v>
      </c>
      <c r="H276" s="63">
        <v>166</v>
      </c>
      <c r="I276" s="7">
        <v>28500000</v>
      </c>
      <c r="J276" s="8">
        <f t="shared" si="17"/>
        <v>22800000</v>
      </c>
      <c r="K276" s="9">
        <f t="shared" si="15"/>
        <v>171686.7469879518</v>
      </c>
    </row>
    <row r="277" spans="1:11" ht="15" customHeight="1">
      <c r="A277" s="58">
        <f t="shared" si="16"/>
        <v>276</v>
      </c>
      <c r="B277" s="39" t="s">
        <v>161</v>
      </c>
      <c r="C277" s="40" t="s">
        <v>155</v>
      </c>
      <c r="D277" s="40" t="s">
        <v>510</v>
      </c>
      <c r="E277" s="41" t="s">
        <v>511</v>
      </c>
      <c r="F277" s="62">
        <v>56</v>
      </c>
      <c r="G277" s="62">
        <v>137</v>
      </c>
      <c r="H277" s="63">
        <v>193</v>
      </c>
      <c r="I277" s="7">
        <v>27500000</v>
      </c>
      <c r="J277" s="8">
        <f t="shared" si="17"/>
        <v>22000000</v>
      </c>
      <c r="K277" s="9">
        <f t="shared" si="15"/>
        <v>142487.04663212434</v>
      </c>
    </row>
    <row r="278" spans="1:11" ht="15" customHeight="1">
      <c r="A278" s="58">
        <f t="shared" si="16"/>
        <v>277</v>
      </c>
      <c r="B278" s="39" t="s">
        <v>161</v>
      </c>
      <c r="C278" s="40" t="s">
        <v>516</v>
      </c>
      <c r="D278" s="40" t="s">
        <v>517</v>
      </c>
      <c r="E278" s="41" t="s">
        <v>518</v>
      </c>
      <c r="F278" s="62">
        <v>72</v>
      </c>
      <c r="G278" s="62">
        <v>300</v>
      </c>
      <c r="H278" s="63">
        <v>372</v>
      </c>
      <c r="I278" s="7">
        <v>48000000</v>
      </c>
      <c r="J278" s="8">
        <f t="shared" si="17"/>
        <v>38400000</v>
      </c>
      <c r="K278" s="9">
        <f t="shared" si="15"/>
        <v>129032.25806451614</v>
      </c>
    </row>
    <row r="279" spans="1:11" ht="15" customHeight="1">
      <c r="A279" s="58">
        <f t="shared" si="16"/>
        <v>278</v>
      </c>
      <c r="B279" s="39" t="s">
        <v>161</v>
      </c>
      <c r="C279" s="40" t="s">
        <v>516</v>
      </c>
      <c r="D279" s="40" t="s">
        <v>519</v>
      </c>
      <c r="E279" s="41" t="s">
        <v>520</v>
      </c>
      <c r="F279" s="62">
        <v>188</v>
      </c>
      <c r="G279" s="62">
        <v>380</v>
      </c>
      <c r="H279" s="63">
        <v>624</v>
      </c>
      <c r="I279" s="7">
        <v>55000000</v>
      </c>
      <c r="J279" s="8">
        <f t="shared" si="17"/>
        <v>44000000</v>
      </c>
      <c r="K279" s="9">
        <f t="shared" si="15"/>
        <v>88141.02564102564</v>
      </c>
    </row>
    <row r="280" spans="1:11" ht="15" customHeight="1">
      <c r="A280" s="58">
        <f t="shared" si="16"/>
        <v>279</v>
      </c>
      <c r="B280" s="39" t="s">
        <v>160</v>
      </c>
      <c r="C280" s="40" t="s">
        <v>214</v>
      </c>
      <c r="D280" s="40" t="s">
        <v>91</v>
      </c>
      <c r="E280" s="15" t="s">
        <v>92</v>
      </c>
      <c r="F280" s="42">
        <v>31</v>
      </c>
      <c r="G280" s="42">
        <v>139</v>
      </c>
      <c r="H280" s="64">
        <v>170</v>
      </c>
      <c r="I280" s="8">
        <v>88400000</v>
      </c>
      <c r="J280" s="8">
        <f t="shared" si="17"/>
        <v>70720000</v>
      </c>
      <c r="K280" s="9">
        <f t="shared" si="15"/>
        <v>520000</v>
      </c>
    </row>
    <row r="281" spans="1:11" ht="15" customHeight="1">
      <c r="A281" s="58">
        <f t="shared" si="16"/>
        <v>280</v>
      </c>
      <c r="B281" s="39" t="s">
        <v>160</v>
      </c>
      <c r="C281" s="40" t="s">
        <v>214</v>
      </c>
      <c r="D281" s="40" t="s">
        <v>89</v>
      </c>
      <c r="E281" s="15" t="s">
        <v>90</v>
      </c>
      <c r="F281" s="42">
        <v>29</v>
      </c>
      <c r="G281" s="42">
        <v>123</v>
      </c>
      <c r="H281" s="64">
        <v>152</v>
      </c>
      <c r="I281" s="8">
        <v>79040000</v>
      </c>
      <c r="J281" s="8">
        <f t="shared" si="17"/>
        <v>63232000</v>
      </c>
      <c r="K281" s="9">
        <f t="shared" si="15"/>
        <v>520000</v>
      </c>
    </row>
    <row r="282" spans="1:11" ht="15" customHeight="1">
      <c r="A282" s="58">
        <f t="shared" si="16"/>
        <v>281</v>
      </c>
      <c r="B282" s="39" t="s">
        <v>160</v>
      </c>
      <c r="C282" s="40" t="s">
        <v>214</v>
      </c>
      <c r="D282" s="40" t="s">
        <v>87</v>
      </c>
      <c r="E282" s="15" t="s">
        <v>88</v>
      </c>
      <c r="F282" s="42">
        <v>31</v>
      </c>
      <c r="G282" s="42">
        <v>69</v>
      </c>
      <c r="H282" s="64">
        <v>100</v>
      </c>
      <c r="I282" s="8">
        <v>52000000</v>
      </c>
      <c r="J282" s="8">
        <f t="shared" si="17"/>
        <v>41600000</v>
      </c>
      <c r="K282" s="9">
        <f t="shared" si="15"/>
        <v>520000</v>
      </c>
    </row>
    <row r="283" spans="1:11" ht="15" customHeight="1">
      <c r="A283" s="58">
        <f t="shared" si="16"/>
        <v>282</v>
      </c>
      <c r="B283" s="39" t="s">
        <v>160</v>
      </c>
      <c r="C283" s="40" t="s">
        <v>214</v>
      </c>
      <c r="D283" s="46" t="s">
        <v>335</v>
      </c>
      <c r="E283" s="15">
        <v>753120510210002</v>
      </c>
      <c r="F283" s="8">
        <v>67</v>
      </c>
      <c r="G283" s="8">
        <v>183</v>
      </c>
      <c r="H283" s="8">
        <v>250</v>
      </c>
      <c r="I283" s="8">
        <v>78806250</v>
      </c>
      <c r="J283" s="8">
        <f t="shared" si="17"/>
        <v>63045000</v>
      </c>
      <c r="K283" s="9">
        <f t="shared" si="15"/>
        <v>315225</v>
      </c>
    </row>
    <row r="284" spans="1:11" ht="15" customHeight="1">
      <c r="A284" s="58">
        <f t="shared" si="16"/>
        <v>283</v>
      </c>
      <c r="B284" s="39" t="s">
        <v>160</v>
      </c>
      <c r="C284" s="40" t="s">
        <v>214</v>
      </c>
      <c r="D284" s="46" t="s">
        <v>330</v>
      </c>
      <c r="E284" s="15">
        <v>753120510050002</v>
      </c>
      <c r="F284" s="8">
        <v>45</v>
      </c>
      <c r="G284" s="8">
        <v>155</v>
      </c>
      <c r="H284" s="19">
        <v>200</v>
      </c>
      <c r="I284" s="19">
        <v>48701200</v>
      </c>
      <c r="J284" s="8">
        <f t="shared" si="17"/>
        <v>38960960</v>
      </c>
      <c r="K284" s="9">
        <f t="shared" si="15"/>
        <v>243506</v>
      </c>
    </row>
    <row r="285" spans="1:11" ht="15" customHeight="1">
      <c r="A285" s="58">
        <f t="shared" si="16"/>
        <v>284</v>
      </c>
      <c r="B285" s="39" t="s">
        <v>160</v>
      </c>
      <c r="C285" s="40" t="s">
        <v>214</v>
      </c>
      <c r="D285" s="46" t="s">
        <v>337</v>
      </c>
      <c r="E285" s="15">
        <v>753120510270001</v>
      </c>
      <c r="F285" s="8">
        <v>82</v>
      </c>
      <c r="G285" s="8">
        <v>243</v>
      </c>
      <c r="H285" s="8">
        <v>325</v>
      </c>
      <c r="I285" s="8">
        <v>71651450</v>
      </c>
      <c r="J285" s="8">
        <f t="shared" si="17"/>
        <v>57321160</v>
      </c>
      <c r="K285" s="9">
        <f t="shared" si="15"/>
        <v>220466</v>
      </c>
    </row>
    <row r="286" spans="1:11" ht="15" customHeight="1">
      <c r="A286" s="58">
        <f t="shared" si="16"/>
        <v>285</v>
      </c>
      <c r="B286" s="39" t="s">
        <v>160</v>
      </c>
      <c r="C286" s="40" t="s">
        <v>214</v>
      </c>
      <c r="D286" s="46" t="s">
        <v>338</v>
      </c>
      <c r="E286" s="15" t="s">
        <v>339</v>
      </c>
      <c r="F286" s="8">
        <v>46</v>
      </c>
      <c r="G286" s="8">
        <v>170</v>
      </c>
      <c r="H286" s="8">
        <v>216</v>
      </c>
      <c r="I286" s="8">
        <v>47095992</v>
      </c>
      <c r="J286" s="8">
        <f t="shared" si="17"/>
        <v>37676793.6</v>
      </c>
      <c r="K286" s="9">
        <f t="shared" si="15"/>
        <v>218037</v>
      </c>
    </row>
    <row r="287" spans="1:11" ht="15" customHeight="1">
      <c r="A287" s="58">
        <f t="shared" si="16"/>
        <v>286</v>
      </c>
      <c r="B287" s="39" t="s">
        <v>160</v>
      </c>
      <c r="C287" s="40" t="s">
        <v>214</v>
      </c>
      <c r="D287" s="46" t="s">
        <v>333</v>
      </c>
      <c r="E287" s="15" t="s">
        <v>334</v>
      </c>
      <c r="F287" s="8">
        <v>54</v>
      </c>
      <c r="G287" s="8">
        <v>210</v>
      </c>
      <c r="H287" s="8">
        <v>264</v>
      </c>
      <c r="I287" s="8">
        <v>55780560</v>
      </c>
      <c r="J287" s="8">
        <f t="shared" si="17"/>
        <v>44624448</v>
      </c>
      <c r="K287" s="9">
        <f t="shared" si="15"/>
        <v>211290</v>
      </c>
    </row>
    <row r="288" spans="1:11" ht="15" customHeight="1">
      <c r="A288" s="58">
        <f t="shared" si="16"/>
        <v>287</v>
      </c>
      <c r="B288" s="39" t="s">
        <v>160</v>
      </c>
      <c r="C288" s="40" t="s">
        <v>214</v>
      </c>
      <c r="D288" s="46" t="s">
        <v>329</v>
      </c>
      <c r="E288" s="15">
        <v>75312051001</v>
      </c>
      <c r="F288" s="8">
        <v>139</v>
      </c>
      <c r="G288" s="8">
        <v>321</v>
      </c>
      <c r="H288" s="19">
        <v>460</v>
      </c>
      <c r="I288" s="19">
        <v>89484720</v>
      </c>
      <c r="J288" s="8">
        <f t="shared" si="17"/>
        <v>71587776</v>
      </c>
      <c r="K288" s="9">
        <f t="shared" si="15"/>
        <v>194532</v>
      </c>
    </row>
    <row r="289" spans="1:11" ht="15" customHeight="1">
      <c r="A289" s="58">
        <f t="shared" si="16"/>
        <v>288</v>
      </c>
      <c r="B289" s="39" t="s">
        <v>160</v>
      </c>
      <c r="C289" s="40" t="s">
        <v>214</v>
      </c>
      <c r="D289" s="46" t="s">
        <v>327</v>
      </c>
      <c r="E289" s="15" t="s">
        <v>328</v>
      </c>
      <c r="F289" s="8">
        <v>160</v>
      </c>
      <c r="G289" s="8">
        <v>300</v>
      </c>
      <c r="H289" s="8">
        <v>460</v>
      </c>
      <c r="I289" s="8">
        <v>88641080</v>
      </c>
      <c r="J289" s="8">
        <f t="shared" si="17"/>
        <v>70912864</v>
      </c>
      <c r="K289" s="9">
        <f t="shared" si="15"/>
        <v>192698</v>
      </c>
    </row>
    <row r="290" spans="1:11" ht="15" customHeight="1">
      <c r="A290" s="58">
        <f t="shared" si="16"/>
        <v>289</v>
      </c>
      <c r="B290" s="39" t="s">
        <v>160</v>
      </c>
      <c r="C290" s="40" t="s">
        <v>214</v>
      </c>
      <c r="D290" s="46" t="s">
        <v>340</v>
      </c>
      <c r="E290" s="15" t="s">
        <v>341</v>
      </c>
      <c r="F290" s="8">
        <v>44</v>
      </c>
      <c r="G290" s="8">
        <v>202</v>
      </c>
      <c r="H290" s="8">
        <v>246</v>
      </c>
      <c r="I290" s="8">
        <v>46934094</v>
      </c>
      <c r="J290" s="8">
        <f t="shared" si="17"/>
        <v>37547275.2</v>
      </c>
      <c r="K290" s="9">
        <f t="shared" si="15"/>
        <v>190789</v>
      </c>
    </row>
    <row r="291" spans="1:11" ht="15" customHeight="1">
      <c r="A291" s="58">
        <f t="shared" si="16"/>
        <v>290</v>
      </c>
      <c r="B291" s="39" t="s">
        <v>160</v>
      </c>
      <c r="C291" s="40" t="s">
        <v>214</v>
      </c>
      <c r="D291" s="46" t="s">
        <v>336</v>
      </c>
      <c r="E291" s="15">
        <v>753120510060002</v>
      </c>
      <c r="F291" s="8">
        <v>49</v>
      </c>
      <c r="G291" s="8">
        <v>151</v>
      </c>
      <c r="H291" s="8">
        <v>200</v>
      </c>
      <c r="I291" s="8">
        <v>37732400</v>
      </c>
      <c r="J291" s="8">
        <f t="shared" si="17"/>
        <v>30185920</v>
      </c>
      <c r="K291" s="9">
        <f t="shared" si="15"/>
        <v>188662</v>
      </c>
    </row>
    <row r="292" spans="1:11" ht="15" customHeight="1">
      <c r="A292" s="58">
        <f t="shared" si="16"/>
        <v>291</v>
      </c>
      <c r="B292" s="39" t="s">
        <v>160</v>
      </c>
      <c r="C292" s="40" t="s">
        <v>214</v>
      </c>
      <c r="D292" s="46" t="s">
        <v>332</v>
      </c>
      <c r="E292" s="15">
        <v>753120510220001</v>
      </c>
      <c r="F292" s="8">
        <v>113</v>
      </c>
      <c r="G292" s="8">
        <v>427</v>
      </c>
      <c r="H292" s="19">
        <v>540</v>
      </c>
      <c r="I292" s="19">
        <v>100864980</v>
      </c>
      <c r="J292" s="8">
        <f t="shared" si="17"/>
        <v>80691984</v>
      </c>
      <c r="K292" s="9">
        <f t="shared" si="15"/>
        <v>186787</v>
      </c>
    </row>
    <row r="293" spans="1:11" ht="15" customHeight="1">
      <c r="A293" s="58">
        <f t="shared" si="16"/>
        <v>292</v>
      </c>
      <c r="B293" s="39" t="s">
        <v>160</v>
      </c>
      <c r="C293" s="40" t="s">
        <v>214</v>
      </c>
      <c r="D293" s="46" t="s">
        <v>331</v>
      </c>
      <c r="E293" s="15">
        <v>216340510010001</v>
      </c>
      <c r="F293" s="8">
        <v>94</v>
      </c>
      <c r="G293" s="8">
        <v>271</v>
      </c>
      <c r="H293" s="8">
        <v>365</v>
      </c>
      <c r="I293" s="8">
        <v>65528815</v>
      </c>
      <c r="J293" s="8">
        <f t="shared" si="17"/>
        <v>52423052</v>
      </c>
      <c r="K293" s="9">
        <f t="shared" si="15"/>
        <v>179531</v>
      </c>
    </row>
    <row r="294" spans="1:11" ht="15" customHeight="1">
      <c r="A294" s="58">
        <f t="shared" si="16"/>
        <v>293</v>
      </c>
      <c r="B294" s="39" t="s">
        <v>160</v>
      </c>
      <c r="C294" s="40" t="s">
        <v>214</v>
      </c>
      <c r="D294" s="46" t="s">
        <v>346</v>
      </c>
      <c r="E294" s="15">
        <v>75312051004000</v>
      </c>
      <c r="F294" s="8">
        <v>53</v>
      </c>
      <c r="G294" s="8">
        <v>147</v>
      </c>
      <c r="H294" s="8">
        <v>200</v>
      </c>
      <c r="I294" s="8">
        <v>35167600</v>
      </c>
      <c r="J294" s="8">
        <f t="shared" si="17"/>
        <v>28134080</v>
      </c>
      <c r="K294" s="9">
        <f t="shared" si="15"/>
        <v>175838</v>
      </c>
    </row>
    <row r="295" spans="1:11" ht="15" customHeight="1">
      <c r="A295" s="58">
        <f t="shared" si="16"/>
        <v>294</v>
      </c>
      <c r="B295" s="39" t="s">
        <v>160</v>
      </c>
      <c r="C295" s="40" t="s">
        <v>214</v>
      </c>
      <c r="D295" s="46" t="s">
        <v>347</v>
      </c>
      <c r="E295" s="15">
        <v>7533120510010040</v>
      </c>
      <c r="F295" s="8">
        <v>40</v>
      </c>
      <c r="G295" s="8">
        <v>100</v>
      </c>
      <c r="H295" s="19">
        <v>140</v>
      </c>
      <c r="I295" s="19">
        <v>23942380</v>
      </c>
      <c r="J295" s="8">
        <f t="shared" si="17"/>
        <v>19153904</v>
      </c>
      <c r="K295" s="9">
        <f t="shared" si="15"/>
        <v>171017</v>
      </c>
    </row>
    <row r="296" spans="1:11" ht="15" customHeight="1">
      <c r="A296" s="58">
        <f t="shared" si="16"/>
        <v>295</v>
      </c>
      <c r="B296" s="39" t="s">
        <v>160</v>
      </c>
      <c r="C296" s="40" t="s">
        <v>214</v>
      </c>
      <c r="D296" s="46" t="s">
        <v>342</v>
      </c>
      <c r="E296" s="15">
        <v>753220510030002</v>
      </c>
      <c r="F296" s="8">
        <v>88</v>
      </c>
      <c r="G296" s="8">
        <v>252</v>
      </c>
      <c r="H296" s="8">
        <v>340</v>
      </c>
      <c r="I296" s="8">
        <v>57732680</v>
      </c>
      <c r="J296" s="8">
        <f t="shared" si="17"/>
        <v>46186144</v>
      </c>
      <c r="K296" s="9">
        <f t="shared" si="15"/>
        <v>169802</v>
      </c>
    </row>
    <row r="297" spans="1:11" ht="15" customHeight="1">
      <c r="A297" s="58">
        <f t="shared" si="16"/>
        <v>296</v>
      </c>
      <c r="B297" s="39" t="s">
        <v>160</v>
      </c>
      <c r="C297" s="40" t="s">
        <v>214</v>
      </c>
      <c r="D297" s="46" t="s">
        <v>345</v>
      </c>
      <c r="E297" s="15">
        <v>753220510020002</v>
      </c>
      <c r="F297" s="8">
        <v>150</v>
      </c>
      <c r="G297" s="8">
        <v>290</v>
      </c>
      <c r="H297" s="8">
        <v>440</v>
      </c>
      <c r="I297" s="8">
        <v>70112240</v>
      </c>
      <c r="J297" s="8">
        <f t="shared" si="17"/>
        <v>56089792</v>
      </c>
      <c r="K297" s="9">
        <f t="shared" si="15"/>
        <v>159346</v>
      </c>
    </row>
    <row r="298" spans="1:11" ht="15" customHeight="1">
      <c r="A298" s="58">
        <f t="shared" si="16"/>
        <v>297</v>
      </c>
      <c r="B298" s="39" t="s">
        <v>160</v>
      </c>
      <c r="C298" s="40" t="s">
        <v>214</v>
      </c>
      <c r="D298" s="46" t="s">
        <v>343</v>
      </c>
      <c r="E298" s="15" t="s">
        <v>344</v>
      </c>
      <c r="F298" s="8">
        <v>53</v>
      </c>
      <c r="G298" s="8">
        <v>437</v>
      </c>
      <c r="H298" s="8">
        <v>490</v>
      </c>
      <c r="I298" s="8">
        <v>70045010</v>
      </c>
      <c r="J298" s="8">
        <f t="shared" si="17"/>
        <v>56036008</v>
      </c>
      <c r="K298" s="9">
        <f t="shared" si="15"/>
        <v>142949</v>
      </c>
    </row>
    <row r="299" spans="1:11" ht="15" customHeight="1">
      <c r="A299" s="58">
        <f t="shared" si="16"/>
        <v>298</v>
      </c>
      <c r="B299" s="39" t="s">
        <v>161</v>
      </c>
      <c r="C299" s="40" t="s">
        <v>521</v>
      </c>
      <c r="D299" s="40" t="s">
        <v>524</v>
      </c>
      <c r="E299" s="41">
        <v>731820280020041</v>
      </c>
      <c r="F299" s="62">
        <v>7</v>
      </c>
      <c r="G299" s="69">
        <v>32</v>
      </c>
      <c r="H299" s="63">
        <v>39</v>
      </c>
      <c r="I299" s="20">
        <v>11095656</v>
      </c>
      <c r="J299" s="8">
        <f t="shared" si="17"/>
        <v>8876524.8</v>
      </c>
      <c r="K299" s="9">
        <f t="shared" si="15"/>
        <v>284504</v>
      </c>
    </row>
    <row r="300" spans="1:11" ht="15" customHeight="1">
      <c r="A300" s="58">
        <f t="shared" si="16"/>
        <v>299</v>
      </c>
      <c r="B300" s="39" t="s">
        <v>161</v>
      </c>
      <c r="C300" s="40" t="s">
        <v>521</v>
      </c>
      <c r="D300" s="40" t="s">
        <v>522</v>
      </c>
      <c r="E300" s="41">
        <v>731820280020011</v>
      </c>
      <c r="F300" s="62">
        <v>20</v>
      </c>
      <c r="G300" s="62">
        <v>40</v>
      </c>
      <c r="H300" s="63">
        <v>60</v>
      </c>
      <c r="I300" s="7">
        <v>15707280</v>
      </c>
      <c r="J300" s="8">
        <f t="shared" si="17"/>
        <v>12565824</v>
      </c>
      <c r="K300" s="9">
        <f t="shared" si="15"/>
        <v>261788</v>
      </c>
    </row>
    <row r="301" spans="1:11" ht="15" customHeight="1">
      <c r="A301" s="58">
        <f t="shared" si="16"/>
        <v>300</v>
      </c>
      <c r="B301" s="39" t="s">
        <v>161</v>
      </c>
      <c r="C301" s="40" t="s">
        <v>521</v>
      </c>
      <c r="D301" s="40" t="s">
        <v>533</v>
      </c>
      <c r="E301" s="41">
        <v>753620280080021</v>
      </c>
      <c r="F301" s="62">
        <v>8</v>
      </c>
      <c r="G301" s="62">
        <v>30</v>
      </c>
      <c r="H301" s="63">
        <v>138</v>
      </c>
      <c r="I301" s="20">
        <v>35198556</v>
      </c>
      <c r="J301" s="8">
        <f t="shared" si="17"/>
        <v>28158844.8</v>
      </c>
      <c r="K301" s="9">
        <f t="shared" si="15"/>
        <v>255062</v>
      </c>
    </row>
    <row r="302" spans="1:11" ht="15" customHeight="1">
      <c r="A302" s="58">
        <f t="shared" si="16"/>
        <v>301</v>
      </c>
      <c r="B302" s="39" t="s">
        <v>161</v>
      </c>
      <c r="C302" s="40" t="s">
        <v>521</v>
      </c>
      <c r="D302" s="40" t="s">
        <v>526</v>
      </c>
      <c r="E302" s="41">
        <v>731820280010001</v>
      </c>
      <c r="F302" s="62">
        <v>20</v>
      </c>
      <c r="G302" s="62">
        <v>82</v>
      </c>
      <c r="H302" s="63">
        <v>102</v>
      </c>
      <c r="I302" s="7">
        <v>24255396</v>
      </c>
      <c r="J302" s="8">
        <f t="shared" si="17"/>
        <v>19404316.8</v>
      </c>
      <c r="K302" s="9">
        <f t="shared" si="15"/>
        <v>237798</v>
      </c>
    </row>
    <row r="303" spans="1:11" ht="15" customHeight="1">
      <c r="A303" s="58">
        <f t="shared" si="16"/>
        <v>302</v>
      </c>
      <c r="B303" s="39" t="s">
        <v>161</v>
      </c>
      <c r="C303" s="40" t="s">
        <v>521</v>
      </c>
      <c r="D303" s="40" t="s">
        <v>532</v>
      </c>
      <c r="E303" s="41">
        <v>753620280030001</v>
      </c>
      <c r="F303" s="62">
        <v>20</v>
      </c>
      <c r="G303" s="62">
        <v>118</v>
      </c>
      <c r="H303" s="63">
        <v>138</v>
      </c>
      <c r="I303" s="7">
        <v>30136026</v>
      </c>
      <c r="J303" s="8">
        <f t="shared" si="17"/>
        <v>24108820.8</v>
      </c>
      <c r="K303" s="9">
        <f t="shared" si="15"/>
        <v>218377</v>
      </c>
    </row>
    <row r="304" spans="1:11" ht="15" customHeight="1">
      <c r="A304" s="58">
        <f t="shared" si="16"/>
        <v>303</v>
      </c>
      <c r="B304" s="39" t="s">
        <v>161</v>
      </c>
      <c r="C304" s="40" t="s">
        <v>521</v>
      </c>
      <c r="D304" s="40" t="s">
        <v>525</v>
      </c>
      <c r="E304" s="41">
        <v>731820280050001</v>
      </c>
      <c r="F304" s="62">
        <v>19</v>
      </c>
      <c r="G304" s="62">
        <v>61</v>
      </c>
      <c r="H304" s="63">
        <v>80</v>
      </c>
      <c r="I304" s="20">
        <v>17286720</v>
      </c>
      <c r="J304" s="8">
        <f t="shared" si="17"/>
        <v>13829376</v>
      </c>
      <c r="K304" s="9">
        <f t="shared" si="15"/>
        <v>216084</v>
      </c>
    </row>
    <row r="305" spans="1:11" ht="15" customHeight="1">
      <c r="A305" s="58">
        <f t="shared" si="16"/>
        <v>304</v>
      </c>
      <c r="B305" s="39" t="s">
        <v>161</v>
      </c>
      <c r="C305" s="40" t="s">
        <v>521</v>
      </c>
      <c r="D305" s="40" t="s">
        <v>531</v>
      </c>
      <c r="E305" s="41">
        <v>753620280080001</v>
      </c>
      <c r="F305" s="62">
        <v>29</v>
      </c>
      <c r="G305" s="62">
        <v>101</v>
      </c>
      <c r="H305" s="63">
        <v>130</v>
      </c>
      <c r="I305" s="7">
        <v>25454130</v>
      </c>
      <c r="J305" s="8">
        <f t="shared" si="17"/>
        <v>20363304</v>
      </c>
      <c r="K305" s="9">
        <f t="shared" si="15"/>
        <v>195801</v>
      </c>
    </row>
    <row r="306" spans="1:11" ht="15" customHeight="1">
      <c r="A306" s="58">
        <f t="shared" si="16"/>
        <v>305</v>
      </c>
      <c r="B306" s="39" t="s">
        <v>161</v>
      </c>
      <c r="C306" s="40" t="s">
        <v>521</v>
      </c>
      <c r="D306" s="40" t="s">
        <v>523</v>
      </c>
      <c r="E306" s="41">
        <v>753620280010001</v>
      </c>
      <c r="F306" s="62">
        <v>40</v>
      </c>
      <c r="G306" s="62">
        <v>140</v>
      </c>
      <c r="H306" s="63">
        <v>180</v>
      </c>
      <c r="I306" s="20">
        <v>34127820</v>
      </c>
      <c r="J306" s="8">
        <f t="shared" si="17"/>
        <v>27302256</v>
      </c>
      <c r="K306" s="9">
        <f t="shared" si="15"/>
        <v>189599</v>
      </c>
    </row>
    <row r="307" spans="1:11" ht="15" customHeight="1">
      <c r="A307" s="58">
        <f t="shared" si="16"/>
        <v>306</v>
      </c>
      <c r="B307" s="39" t="s">
        <v>161</v>
      </c>
      <c r="C307" s="40" t="s">
        <v>521</v>
      </c>
      <c r="D307" s="40" t="s">
        <v>527</v>
      </c>
      <c r="E307" s="41">
        <v>731820280020001</v>
      </c>
      <c r="F307" s="62">
        <v>69</v>
      </c>
      <c r="G307" s="62">
        <v>171</v>
      </c>
      <c r="H307" s="63">
        <v>240</v>
      </c>
      <c r="I307" s="7">
        <v>45110160</v>
      </c>
      <c r="J307" s="8">
        <f t="shared" si="17"/>
        <v>36088128</v>
      </c>
      <c r="K307" s="9">
        <f t="shared" si="15"/>
        <v>187959</v>
      </c>
    </row>
    <row r="308" spans="1:11" ht="15" customHeight="1">
      <c r="A308" s="58">
        <f t="shared" si="16"/>
        <v>307</v>
      </c>
      <c r="B308" s="39" t="s">
        <v>161</v>
      </c>
      <c r="C308" s="40" t="s">
        <v>521</v>
      </c>
      <c r="D308" s="40" t="s">
        <v>528</v>
      </c>
      <c r="E308" s="41">
        <v>731820280030001</v>
      </c>
      <c r="F308" s="62">
        <v>72</v>
      </c>
      <c r="G308" s="62">
        <v>196</v>
      </c>
      <c r="H308" s="63">
        <v>268</v>
      </c>
      <c r="I308" s="20">
        <v>47996388</v>
      </c>
      <c r="J308" s="8">
        <f t="shared" si="17"/>
        <v>38397110.4</v>
      </c>
      <c r="K308" s="9">
        <f t="shared" si="15"/>
        <v>179091</v>
      </c>
    </row>
    <row r="309" spans="1:11" ht="15" customHeight="1">
      <c r="A309" s="58">
        <f t="shared" si="16"/>
        <v>308</v>
      </c>
      <c r="B309" s="39" t="s">
        <v>161</v>
      </c>
      <c r="C309" s="40" t="s">
        <v>521</v>
      </c>
      <c r="D309" s="40" t="s">
        <v>529</v>
      </c>
      <c r="E309" s="41">
        <v>731820280040001</v>
      </c>
      <c r="F309" s="62">
        <v>53</v>
      </c>
      <c r="G309" s="62">
        <v>215</v>
      </c>
      <c r="H309" s="63">
        <v>268</v>
      </c>
      <c r="I309" s="7">
        <v>47996388</v>
      </c>
      <c r="J309" s="8">
        <f t="shared" si="17"/>
        <v>38397110.4</v>
      </c>
      <c r="K309" s="9">
        <f t="shared" si="15"/>
        <v>179091</v>
      </c>
    </row>
    <row r="310" spans="1:11" ht="15" customHeight="1">
      <c r="A310" s="58">
        <f t="shared" si="16"/>
        <v>309</v>
      </c>
      <c r="B310" s="39" t="s">
        <v>161</v>
      </c>
      <c r="C310" s="40" t="s">
        <v>521</v>
      </c>
      <c r="D310" s="40" t="s">
        <v>530</v>
      </c>
      <c r="E310" s="41">
        <v>753620280070001</v>
      </c>
      <c r="F310" s="62">
        <v>28</v>
      </c>
      <c r="G310" s="62">
        <v>72</v>
      </c>
      <c r="H310" s="70">
        <v>100</v>
      </c>
      <c r="I310" s="20">
        <v>15896200</v>
      </c>
      <c r="J310" s="8">
        <f t="shared" si="17"/>
        <v>12716960</v>
      </c>
      <c r="K310" s="9">
        <f t="shared" si="15"/>
        <v>158962</v>
      </c>
    </row>
    <row r="311" spans="1:11" ht="15" customHeight="1">
      <c r="A311" s="58">
        <f t="shared" si="16"/>
        <v>310</v>
      </c>
      <c r="B311" s="39" t="s">
        <v>161</v>
      </c>
      <c r="C311" s="40" t="s">
        <v>534</v>
      </c>
      <c r="D311" s="40" t="s">
        <v>548</v>
      </c>
      <c r="E311" s="41">
        <v>731720190300001</v>
      </c>
      <c r="F311" s="62">
        <v>25</v>
      </c>
      <c r="G311" s="62">
        <v>90</v>
      </c>
      <c r="H311" s="63">
        <v>125</v>
      </c>
      <c r="I311" s="7">
        <v>40000000</v>
      </c>
      <c r="J311" s="8">
        <f t="shared" si="17"/>
        <v>32000000</v>
      </c>
      <c r="K311" s="9">
        <f t="shared" si="15"/>
        <v>320000</v>
      </c>
    </row>
    <row r="312" spans="1:11" ht="15" customHeight="1">
      <c r="A312" s="58">
        <f t="shared" si="16"/>
        <v>311</v>
      </c>
      <c r="B312" s="39" t="s">
        <v>161</v>
      </c>
      <c r="C312" s="40" t="s">
        <v>534</v>
      </c>
      <c r="D312" s="40" t="s">
        <v>540</v>
      </c>
      <c r="E312" s="41">
        <v>731720190250001</v>
      </c>
      <c r="F312" s="62">
        <v>20</v>
      </c>
      <c r="G312" s="62">
        <v>92</v>
      </c>
      <c r="H312" s="71">
        <v>112</v>
      </c>
      <c r="I312" s="7">
        <v>30000000</v>
      </c>
      <c r="J312" s="8">
        <f t="shared" si="17"/>
        <v>24000000</v>
      </c>
      <c r="K312" s="9">
        <f t="shared" si="15"/>
        <v>267857.14285714284</v>
      </c>
    </row>
    <row r="313" spans="1:11" ht="15" customHeight="1">
      <c r="A313" s="58">
        <f t="shared" si="16"/>
        <v>312</v>
      </c>
      <c r="B313" s="39" t="s">
        <v>161</v>
      </c>
      <c r="C313" s="40" t="s">
        <v>534</v>
      </c>
      <c r="D313" s="40" t="s">
        <v>542</v>
      </c>
      <c r="E313" s="41">
        <v>731720190230001</v>
      </c>
      <c r="F313" s="62">
        <v>28</v>
      </c>
      <c r="G313" s="62">
        <v>164</v>
      </c>
      <c r="H313" s="63">
        <v>192</v>
      </c>
      <c r="I313" s="20">
        <v>40000000</v>
      </c>
      <c r="J313" s="8">
        <f t="shared" si="17"/>
        <v>32000000</v>
      </c>
      <c r="K313" s="9">
        <f t="shared" si="15"/>
        <v>208333.33333333334</v>
      </c>
    </row>
    <row r="314" spans="1:11" ht="15" customHeight="1">
      <c r="A314" s="58">
        <f t="shared" si="16"/>
        <v>313</v>
      </c>
      <c r="B314" s="39" t="s">
        <v>161</v>
      </c>
      <c r="C314" s="40" t="s">
        <v>534</v>
      </c>
      <c r="D314" s="40" t="s">
        <v>543</v>
      </c>
      <c r="E314" s="41">
        <v>752320190020001</v>
      </c>
      <c r="F314" s="62">
        <v>50</v>
      </c>
      <c r="G314" s="62">
        <v>250</v>
      </c>
      <c r="H314" s="71">
        <v>350</v>
      </c>
      <c r="I314" s="7">
        <v>70000000</v>
      </c>
      <c r="J314" s="8">
        <f t="shared" si="17"/>
        <v>56000000</v>
      </c>
      <c r="K314" s="9">
        <f t="shared" si="15"/>
        <v>200000</v>
      </c>
    </row>
    <row r="315" spans="1:11" ht="15" customHeight="1">
      <c r="A315" s="58">
        <f t="shared" si="16"/>
        <v>314</v>
      </c>
      <c r="B315" s="39" t="s">
        <v>161</v>
      </c>
      <c r="C315" s="40" t="s">
        <v>534</v>
      </c>
      <c r="D315" s="40" t="s">
        <v>544</v>
      </c>
      <c r="E315" s="41">
        <v>752320190010001</v>
      </c>
      <c r="F315" s="62">
        <v>50</v>
      </c>
      <c r="G315" s="62">
        <v>150</v>
      </c>
      <c r="H315" s="71">
        <v>250</v>
      </c>
      <c r="I315" s="7">
        <v>50000000</v>
      </c>
      <c r="J315" s="8">
        <f t="shared" si="17"/>
        <v>40000000</v>
      </c>
      <c r="K315" s="9">
        <f t="shared" si="15"/>
        <v>200000</v>
      </c>
    </row>
    <row r="316" spans="1:11" ht="15" customHeight="1">
      <c r="A316" s="58">
        <f t="shared" si="16"/>
        <v>315</v>
      </c>
      <c r="B316" s="39" t="s">
        <v>161</v>
      </c>
      <c r="C316" s="40" t="s">
        <v>534</v>
      </c>
      <c r="D316" s="40" t="s">
        <v>536</v>
      </c>
      <c r="E316" s="41">
        <v>731720190100002</v>
      </c>
      <c r="F316" s="62">
        <v>90</v>
      </c>
      <c r="G316" s="62">
        <v>430</v>
      </c>
      <c r="H316" s="71">
        <v>430</v>
      </c>
      <c r="I316" s="7">
        <v>80000000</v>
      </c>
      <c r="J316" s="8">
        <f t="shared" si="17"/>
        <v>64000000</v>
      </c>
      <c r="K316" s="9">
        <f t="shared" si="15"/>
        <v>186046.51162790696</v>
      </c>
    </row>
    <row r="317" spans="1:11" ht="15" customHeight="1">
      <c r="A317" s="58">
        <f t="shared" si="16"/>
        <v>316</v>
      </c>
      <c r="B317" s="39" t="s">
        <v>161</v>
      </c>
      <c r="C317" s="40" t="s">
        <v>534</v>
      </c>
      <c r="D317" s="40" t="s">
        <v>535</v>
      </c>
      <c r="E317" s="41">
        <v>731720190290001</v>
      </c>
      <c r="F317" s="62">
        <v>90</v>
      </c>
      <c r="G317" s="62">
        <v>340</v>
      </c>
      <c r="H317" s="71">
        <v>430</v>
      </c>
      <c r="I317" s="7">
        <v>70000000</v>
      </c>
      <c r="J317" s="8">
        <f t="shared" si="17"/>
        <v>56000000</v>
      </c>
      <c r="K317" s="9">
        <f t="shared" si="15"/>
        <v>162790.6976744186</v>
      </c>
    </row>
    <row r="318" spans="1:11" ht="15" customHeight="1">
      <c r="A318" s="58">
        <f t="shared" si="16"/>
        <v>317</v>
      </c>
      <c r="B318" s="39" t="s">
        <v>161</v>
      </c>
      <c r="C318" s="40" t="s">
        <v>534</v>
      </c>
      <c r="D318" s="40" t="s">
        <v>541</v>
      </c>
      <c r="E318" s="41">
        <v>731720190010002</v>
      </c>
      <c r="F318" s="62">
        <v>100</v>
      </c>
      <c r="G318" s="62">
        <v>400</v>
      </c>
      <c r="H318" s="71">
        <v>500</v>
      </c>
      <c r="I318" s="7">
        <v>70000000</v>
      </c>
      <c r="J318" s="8">
        <f t="shared" si="17"/>
        <v>56000000</v>
      </c>
      <c r="K318" s="9">
        <f t="shared" si="15"/>
        <v>140000</v>
      </c>
    </row>
    <row r="319" spans="1:11" ht="15" customHeight="1">
      <c r="A319" s="58">
        <f t="shared" si="16"/>
        <v>318</v>
      </c>
      <c r="B319" s="39" t="s">
        <v>161</v>
      </c>
      <c r="C319" s="40" t="s">
        <v>534</v>
      </c>
      <c r="D319" s="40" t="s">
        <v>547</v>
      </c>
      <c r="E319" s="41">
        <v>752220190020001</v>
      </c>
      <c r="F319" s="62">
        <v>160</v>
      </c>
      <c r="G319" s="62">
        <v>490</v>
      </c>
      <c r="H319" s="71">
        <v>720</v>
      </c>
      <c r="I319" s="7">
        <v>100000000</v>
      </c>
      <c r="J319" s="8">
        <f t="shared" si="17"/>
        <v>80000000</v>
      </c>
      <c r="K319" s="9">
        <f t="shared" si="15"/>
        <v>138888.88888888888</v>
      </c>
    </row>
    <row r="320" spans="1:11" ht="15" customHeight="1">
      <c r="A320" s="58">
        <f t="shared" si="16"/>
        <v>319</v>
      </c>
      <c r="B320" s="39" t="s">
        <v>161</v>
      </c>
      <c r="C320" s="40" t="s">
        <v>534</v>
      </c>
      <c r="D320" s="40" t="s">
        <v>537</v>
      </c>
      <c r="E320" s="41">
        <v>731720190170001</v>
      </c>
      <c r="F320" s="62">
        <v>75</v>
      </c>
      <c r="G320" s="62">
        <v>285</v>
      </c>
      <c r="H320" s="71">
        <v>390</v>
      </c>
      <c r="I320" s="7">
        <v>51000000</v>
      </c>
      <c r="J320" s="8">
        <f t="shared" si="17"/>
        <v>40800000</v>
      </c>
      <c r="K320" s="9">
        <f t="shared" si="15"/>
        <v>130769.23076923077</v>
      </c>
    </row>
    <row r="321" spans="1:11" ht="15" customHeight="1">
      <c r="A321" s="58">
        <f t="shared" si="16"/>
        <v>320</v>
      </c>
      <c r="B321" s="39" t="s">
        <v>161</v>
      </c>
      <c r="C321" s="40" t="s">
        <v>534</v>
      </c>
      <c r="D321" s="40" t="s">
        <v>538</v>
      </c>
      <c r="E321" s="41">
        <v>7317201930001</v>
      </c>
      <c r="F321" s="62">
        <v>110</v>
      </c>
      <c r="G321" s="62">
        <v>440</v>
      </c>
      <c r="H321" s="71">
        <v>600</v>
      </c>
      <c r="I321" s="7">
        <v>75000000</v>
      </c>
      <c r="J321" s="8">
        <f t="shared" si="17"/>
        <v>60000000</v>
      </c>
      <c r="K321" s="9">
        <f t="shared" si="15"/>
        <v>125000</v>
      </c>
    </row>
    <row r="322" spans="1:11" ht="15" customHeight="1">
      <c r="A322" s="58">
        <f t="shared" si="16"/>
        <v>321</v>
      </c>
      <c r="B322" s="39" t="s">
        <v>161</v>
      </c>
      <c r="C322" s="40" t="s">
        <v>534</v>
      </c>
      <c r="D322" s="40" t="s">
        <v>545</v>
      </c>
      <c r="E322" s="41">
        <v>731720190110001</v>
      </c>
      <c r="F322" s="62">
        <v>47</v>
      </c>
      <c r="G322" s="62">
        <v>183</v>
      </c>
      <c r="H322" s="71">
        <v>420</v>
      </c>
      <c r="I322" s="7">
        <v>52000000</v>
      </c>
      <c r="J322" s="8">
        <f t="shared" si="17"/>
        <v>41600000</v>
      </c>
      <c r="K322" s="9">
        <f aca="true" t="shared" si="18" ref="K322:K385">I322/H322</f>
        <v>123809.52380952382</v>
      </c>
    </row>
    <row r="323" spans="1:11" ht="15" customHeight="1">
      <c r="A323" s="58">
        <f aca="true" t="shared" si="19" ref="A323:A386">A322+1</f>
        <v>322</v>
      </c>
      <c r="B323" s="39" t="s">
        <v>161</v>
      </c>
      <c r="C323" s="40" t="s">
        <v>534</v>
      </c>
      <c r="D323" s="40" t="s">
        <v>539</v>
      </c>
      <c r="E323" s="41">
        <v>731720190040001</v>
      </c>
      <c r="F323" s="62">
        <v>88</v>
      </c>
      <c r="G323" s="62">
        <v>512</v>
      </c>
      <c r="H323" s="71">
        <v>650</v>
      </c>
      <c r="I323" s="7">
        <v>80000000</v>
      </c>
      <c r="J323" s="8">
        <f t="shared" si="17"/>
        <v>64000000</v>
      </c>
      <c r="K323" s="9">
        <f t="shared" si="18"/>
        <v>123076.92307692308</v>
      </c>
    </row>
    <row r="324" spans="1:11" ht="15" customHeight="1">
      <c r="A324" s="58">
        <f t="shared" si="19"/>
        <v>323</v>
      </c>
      <c r="B324" s="39" t="s">
        <v>161</v>
      </c>
      <c r="C324" s="40" t="s">
        <v>534</v>
      </c>
      <c r="D324" s="40" t="s">
        <v>546</v>
      </c>
      <c r="E324" s="41">
        <v>731720190050001</v>
      </c>
      <c r="F324" s="62">
        <v>96</v>
      </c>
      <c r="G324" s="62">
        <v>434</v>
      </c>
      <c r="H324" s="71">
        <v>560</v>
      </c>
      <c r="I324" s="7">
        <v>68000000</v>
      </c>
      <c r="J324" s="8">
        <f aca="true" t="shared" si="20" ref="J324:J387">I324*80%</f>
        <v>54400000</v>
      </c>
      <c r="K324" s="9">
        <f t="shared" si="18"/>
        <v>121428.57142857143</v>
      </c>
    </row>
    <row r="325" spans="1:11" ht="15" customHeight="1">
      <c r="A325" s="58">
        <f t="shared" si="19"/>
        <v>324</v>
      </c>
      <c r="B325" s="39" t="s">
        <v>161</v>
      </c>
      <c r="C325" s="40" t="s">
        <v>549</v>
      </c>
      <c r="D325" s="40" t="s">
        <v>555</v>
      </c>
      <c r="E325" s="15">
        <v>723120010030091</v>
      </c>
      <c r="F325" s="62">
        <v>10</v>
      </c>
      <c r="G325" s="62">
        <v>20</v>
      </c>
      <c r="H325" s="71">
        <v>30</v>
      </c>
      <c r="I325" s="7">
        <v>50000000</v>
      </c>
      <c r="J325" s="8">
        <f t="shared" si="20"/>
        <v>40000000</v>
      </c>
      <c r="K325" s="9">
        <f t="shared" si="18"/>
        <v>1666666.6666666667</v>
      </c>
    </row>
    <row r="326" spans="1:11" ht="15" customHeight="1">
      <c r="A326" s="58">
        <f t="shared" si="19"/>
        <v>325</v>
      </c>
      <c r="B326" s="39" t="s">
        <v>161</v>
      </c>
      <c r="C326" s="40" t="s">
        <v>549</v>
      </c>
      <c r="D326" s="40" t="s">
        <v>553</v>
      </c>
      <c r="E326" s="41" t="s">
        <v>554</v>
      </c>
      <c r="F326" s="62">
        <v>44</v>
      </c>
      <c r="G326" s="62">
        <v>116</v>
      </c>
      <c r="H326" s="71">
        <v>160</v>
      </c>
      <c r="I326" s="21">
        <v>80000000</v>
      </c>
      <c r="J326" s="8">
        <f t="shared" si="20"/>
        <v>64000000</v>
      </c>
      <c r="K326" s="9">
        <f t="shared" si="18"/>
        <v>500000</v>
      </c>
    </row>
    <row r="327" spans="1:11" ht="15" customHeight="1">
      <c r="A327" s="58">
        <f t="shared" si="19"/>
        <v>326</v>
      </c>
      <c r="B327" s="39" t="s">
        <v>161</v>
      </c>
      <c r="C327" s="40" t="s">
        <v>549</v>
      </c>
      <c r="D327" s="40" t="s">
        <v>550</v>
      </c>
      <c r="E327" s="41">
        <v>723120010030001</v>
      </c>
      <c r="F327" s="62">
        <v>214</v>
      </c>
      <c r="G327" s="62">
        <v>586</v>
      </c>
      <c r="H327" s="63">
        <v>800</v>
      </c>
      <c r="I327" s="7">
        <v>350000000</v>
      </c>
      <c r="J327" s="8">
        <f t="shared" si="20"/>
        <v>280000000</v>
      </c>
      <c r="K327" s="9">
        <f t="shared" si="18"/>
        <v>437500</v>
      </c>
    </row>
    <row r="328" spans="1:11" ht="15" customHeight="1">
      <c r="A328" s="58">
        <f t="shared" si="19"/>
        <v>327</v>
      </c>
      <c r="B328" s="39" t="s">
        <v>161</v>
      </c>
      <c r="C328" s="40" t="s">
        <v>549</v>
      </c>
      <c r="D328" s="40" t="s">
        <v>556</v>
      </c>
      <c r="E328" s="41">
        <v>723120010070041</v>
      </c>
      <c r="F328" s="62">
        <v>52</v>
      </c>
      <c r="G328" s="62">
        <v>140</v>
      </c>
      <c r="H328" s="63">
        <v>192</v>
      </c>
      <c r="I328" s="7">
        <v>64080000</v>
      </c>
      <c r="J328" s="8">
        <f t="shared" si="20"/>
        <v>51264000</v>
      </c>
      <c r="K328" s="9">
        <f t="shared" si="18"/>
        <v>333750</v>
      </c>
    </row>
    <row r="329" spans="1:11" ht="15" customHeight="1">
      <c r="A329" s="58">
        <f t="shared" si="19"/>
        <v>328</v>
      </c>
      <c r="B329" s="39" t="s">
        <v>161</v>
      </c>
      <c r="C329" s="40" t="s">
        <v>549</v>
      </c>
      <c r="D329" s="40" t="s">
        <v>557</v>
      </c>
      <c r="E329" s="41">
        <v>723120010550001</v>
      </c>
      <c r="F329" s="62">
        <v>36</v>
      </c>
      <c r="G329" s="62">
        <v>74</v>
      </c>
      <c r="H329" s="63">
        <v>110</v>
      </c>
      <c r="I329" s="7">
        <v>32000000</v>
      </c>
      <c r="J329" s="8">
        <f t="shared" si="20"/>
        <v>25600000</v>
      </c>
      <c r="K329" s="9">
        <f t="shared" si="18"/>
        <v>290909.0909090909</v>
      </c>
    </row>
    <row r="330" spans="1:11" ht="15" customHeight="1">
      <c r="A330" s="58">
        <f t="shared" si="19"/>
        <v>329</v>
      </c>
      <c r="B330" s="39" t="s">
        <v>161</v>
      </c>
      <c r="C330" s="40" t="s">
        <v>549</v>
      </c>
      <c r="D330" s="40" t="s">
        <v>552</v>
      </c>
      <c r="E330" s="41">
        <v>72312001010002</v>
      </c>
      <c r="F330" s="62">
        <v>48</v>
      </c>
      <c r="G330" s="69">
        <v>84</v>
      </c>
      <c r="H330" s="63">
        <v>132</v>
      </c>
      <c r="I330" s="20">
        <v>35000000</v>
      </c>
      <c r="J330" s="8">
        <f t="shared" si="20"/>
        <v>28000000</v>
      </c>
      <c r="K330" s="9">
        <f t="shared" si="18"/>
        <v>265151.51515151514</v>
      </c>
    </row>
    <row r="331" spans="1:11" ht="15" customHeight="1">
      <c r="A331" s="58">
        <f t="shared" si="19"/>
        <v>330</v>
      </c>
      <c r="B331" s="39" t="s">
        <v>161</v>
      </c>
      <c r="C331" s="40" t="s">
        <v>549</v>
      </c>
      <c r="D331" s="40" t="s">
        <v>708</v>
      </c>
      <c r="E331" s="47">
        <v>723120010020001</v>
      </c>
      <c r="F331" s="62">
        <v>202</v>
      </c>
      <c r="G331" s="62">
        <v>518</v>
      </c>
      <c r="H331" s="63">
        <v>720</v>
      </c>
      <c r="I331" s="7">
        <v>180000000</v>
      </c>
      <c r="J331" s="8">
        <f t="shared" si="20"/>
        <v>144000000</v>
      </c>
      <c r="K331" s="9">
        <f t="shared" si="18"/>
        <v>250000</v>
      </c>
    </row>
    <row r="332" spans="1:11" ht="15" customHeight="1">
      <c r="A332" s="58">
        <f t="shared" si="19"/>
        <v>331</v>
      </c>
      <c r="B332" s="39" t="s">
        <v>161</v>
      </c>
      <c r="C332" s="40" t="s">
        <v>549</v>
      </c>
      <c r="D332" s="40" t="s">
        <v>707</v>
      </c>
      <c r="E332" s="41">
        <v>723120010050002</v>
      </c>
      <c r="F332" s="62">
        <v>100</v>
      </c>
      <c r="G332" s="62">
        <v>270</v>
      </c>
      <c r="H332" s="63">
        <v>370</v>
      </c>
      <c r="I332" s="20">
        <v>90000000</v>
      </c>
      <c r="J332" s="8">
        <f t="shared" si="20"/>
        <v>72000000</v>
      </c>
      <c r="K332" s="9">
        <f t="shared" si="18"/>
        <v>243243.24324324325</v>
      </c>
    </row>
    <row r="333" spans="1:11" ht="15" customHeight="1">
      <c r="A333" s="58">
        <f t="shared" si="19"/>
        <v>332</v>
      </c>
      <c r="B333" s="39" t="s">
        <v>161</v>
      </c>
      <c r="C333" s="40" t="s">
        <v>549</v>
      </c>
      <c r="D333" s="40" t="s">
        <v>551</v>
      </c>
      <c r="E333" s="41">
        <v>723120010070001</v>
      </c>
      <c r="F333" s="62">
        <v>125</v>
      </c>
      <c r="G333" s="62">
        <v>355</v>
      </c>
      <c r="H333" s="63">
        <v>480</v>
      </c>
      <c r="I333" s="7">
        <v>80000000</v>
      </c>
      <c r="J333" s="8">
        <f t="shared" si="20"/>
        <v>64000000</v>
      </c>
      <c r="K333" s="9">
        <f t="shared" si="18"/>
        <v>166666.66666666666</v>
      </c>
    </row>
    <row r="334" spans="1:11" ht="15" customHeight="1">
      <c r="A334" s="58">
        <f t="shared" si="19"/>
        <v>333</v>
      </c>
      <c r="B334" s="39" t="s">
        <v>161</v>
      </c>
      <c r="C334" s="40" t="s">
        <v>549</v>
      </c>
      <c r="D334" s="40" t="s">
        <v>709</v>
      </c>
      <c r="E334" s="47">
        <v>741220010010001</v>
      </c>
      <c r="F334" s="62">
        <v>111</v>
      </c>
      <c r="G334" s="62">
        <v>369</v>
      </c>
      <c r="H334" s="63">
        <v>480</v>
      </c>
      <c r="I334" s="7">
        <v>80000000</v>
      </c>
      <c r="J334" s="8">
        <f t="shared" si="20"/>
        <v>64000000</v>
      </c>
      <c r="K334" s="9">
        <f t="shared" si="18"/>
        <v>166666.66666666666</v>
      </c>
    </row>
    <row r="335" spans="1:11" ht="15" customHeight="1">
      <c r="A335" s="58">
        <f t="shared" si="19"/>
        <v>334</v>
      </c>
      <c r="B335" s="39" t="s">
        <v>161</v>
      </c>
      <c r="C335" s="40" t="s">
        <v>558</v>
      </c>
      <c r="D335" s="40" t="s">
        <v>561</v>
      </c>
      <c r="E335" s="15">
        <v>754120210030001</v>
      </c>
      <c r="F335" s="62">
        <v>75</v>
      </c>
      <c r="G335" s="62">
        <v>129</v>
      </c>
      <c r="H335" s="71">
        <v>204</v>
      </c>
      <c r="I335" s="21">
        <v>384795000</v>
      </c>
      <c r="J335" s="8">
        <f t="shared" si="20"/>
        <v>307836000</v>
      </c>
      <c r="K335" s="9">
        <f t="shared" si="18"/>
        <v>1886250</v>
      </c>
    </row>
    <row r="336" spans="1:11" ht="15" customHeight="1">
      <c r="A336" s="58">
        <f t="shared" si="19"/>
        <v>335</v>
      </c>
      <c r="B336" s="39" t="s">
        <v>161</v>
      </c>
      <c r="C336" s="40" t="s">
        <v>558</v>
      </c>
      <c r="D336" s="40" t="s">
        <v>560</v>
      </c>
      <c r="E336" s="41">
        <v>754120210020001</v>
      </c>
      <c r="F336" s="62">
        <v>42</v>
      </c>
      <c r="G336" s="62">
        <v>158</v>
      </c>
      <c r="H336" s="63">
        <v>200</v>
      </c>
      <c r="I336" s="7">
        <v>335000000</v>
      </c>
      <c r="J336" s="8">
        <f t="shared" si="20"/>
        <v>268000000</v>
      </c>
      <c r="K336" s="9">
        <f t="shared" si="18"/>
        <v>1675000</v>
      </c>
    </row>
    <row r="337" spans="1:11" ht="15" customHeight="1">
      <c r="A337" s="58">
        <f t="shared" si="19"/>
        <v>336</v>
      </c>
      <c r="B337" s="39" t="s">
        <v>161</v>
      </c>
      <c r="C337" s="40" t="s">
        <v>558</v>
      </c>
      <c r="D337" s="40" t="s">
        <v>559</v>
      </c>
      <c r="E337" s="41">
        <v>754120210010001</v>
      </c>
      <c r="F337" s="62">
        <v>29</v>
      </c>
      <c r="G337" s="62">
        <v>103</v>
      </c>
      <c r="H337" s="63">
        <v>132</v>
      </c>
      <c r="I337" s="7">
        <v>117500000</v>
      </c>
      <c r="J337" s="8">
        <f t="shared" si="20"/>
        <v>94000000</v>
      </c>
      <c r="K337" s="9">
        <f t="shared" si="18"/>
        <v>890151.5151515151</v>
      </c>
    </row>
    <row r="338" spans="1:11" ht="15" customHeight="1">
      <c r="A338" s="58">
        <f t="shared" si="19"/>
        <v>337</v>
      </c>
      <c r="B338" s="39" t="s">
        <v>163</v>
      </c>
      <c r="C338" s="40" t="s">
        <v>609</v>
      </c>
      <c r="D338" s="40" t="s">
        <v>615</v>
      </c>
      <c r="E338" s="41">
        <v>731820810660001</v>
      </c>
      <c r="F338" s="62">
        <v>17</v>
      </c>
      <c r="G338" s="62">
        <v>63</v>
      </c>
      <c r="H338" s="63">
        <v>80</v>
      </c>
      <c r="I338" s="7">
        <v>33000000</v>
      </c>
      <c r="J338" s="8">
        <f t="shared" si="20"/>
        <v>26400000</v>
      </c>
      <c r="K338" s="9">
        <f t="shared" si="18"/>
        <v>412500</v>
      </c>
    </row>
    <row r="339" spans="1:11" ht="15" customHeight="1">
      <c r="A339" s="58">
        <f t="shared" si="19"/>
        <v>338</v>
      </c>
      <c r="B339" s="39" t="s">
        <v>163</v>
      </c>
      <c r="C339" s="40" t="s">
        <v>609</v>
      </c>
      <c r="D339" s="40" t="s">
        <v>618</v>
      </c>
      <c r="E339" s="41">
        <v>73120810000051</v>
      </c>
      <c r="F339" s="62">
        <v>28</v>
      </c>
      <c r="G339" s="62">
        <v>82</v>
      </c>
      <c r="H339" s="71">
        <v>110</v>
      </c>
      <c r="I339" s="21">
        <v>37500000</v>
      </c>
      <c r="J339" s="8">
        <f t="shared" si="20"/>
        <v>30000000</v>
      </c>
      <c r="K339" s="9">
        <f t="shared" si="18"/>
        <v>340909.0909090909</v>
      </c>
    </row>
    <row r="340" spans="1:11" ht="15" customHeight="1">
      <c r="A340" s="58">
        <f t="shared" si="19"/>
        <v>339</v>
      </c>
      <c r="B340" s="39" t="s">
        <v>163</v>
      </c>
      <c r="C340" s="40" t="s">
        <v>609</v>
      </c>
      <c r="D340" s="48" t="s">
        <v>359</v>
      </c>
      <c r="E340" s="41">
        <v>731820810180001</v>
      </c>
      <c r="F340" s="62">
        <v>84</v>
      </c>
      <c r="G340" s="62">
        <v>202</v>
      </c>
      <c r="H340" s="63">
        <v>220</v>
      </c>
      <c r="I340" s="7">
        <v>68843060</v>
      </c>
      <c r="J340" s="8">
        <f t="shared" si="20"/>
        <v>55074448</v>
      </c>
      <c r="K340" s="9">
        <f t="shared" si="18"/>
        <v>312923</v>
      </c>
    </row>
    <row r="341" spans="1:11" ht="15" customHeight="1">
      <c r="A341" s="58">
        <f t="shared" si="19"/>
        <v>340</v>
      </c>
      <c r="B341" s="39" t="s">
        <v>163</v>
      </c>
      <c r="C341" s="40" t="s">
        <v>609</v>
      </c>
      <c r="D341" s="40" t="s">
        <v>613</v>
      </c>
      <c r="E341" s="41">
        <v>731820810000011</v>
      </c>
      <c r="F341" s="62">
        <v>29</v>
      </c>
      <c r="G341" s="62">
        <v>111</v>
      </c>
      <c r="H341" s="63">
        <v>140</v>
      </c>
      <c r="I341" s="7">
        <v>35000000</v>
      </c>
      <c r="J341" s="8">
        <f t="shared" si="20"/>
        <v>28000000</v>
      </c>
      <c r="K341" s="9">
        <f t="shared" si="18"/>
        <v>250000</v>
      </c>
    </row>
    <row r="342" spans="1:11" ht="15" customHeight="1">
      <c r="A342" s="58">
        <f t="shared" si="19"/>
        <v>341</v>
      </c>
      <c r="B342" s="39" t="s">
        <v>163</v>
      </c>
      <c r="C342" s="40" t="s">
        <v>609</v>
      </c>
      <c r="D342" s="40" t="s">
        <v>616</v>
      </c>
      <c r="E342" s="41">
        <v>731820810620001</v>
      </c>
      <c r="F342" s="62">
        <v>20</v>
      </c>
      <c r="G342" s="62">
        <v>80</v>
      </c>
      <c r="H342" s="63">
        <v>100</v>
      </c>
      <c r="I342" s="7">
        <v>23000000</v>
      </c>
      <c r="J342" s="8">
        <f t="shared" si="20"/>
        <v>18400000</v>
      </c>
      <c r="K342" s="9">
        <f t="shared" si="18"/>
        <v>230000</v>
      </c>
    </row>
    <row r="343" spans="1:11" ht="15" customHeight="1">
      <c r="A343" s="58">
        <f t="shared" si="19"/>
        <v>342</v>
      </c>
      <c r="B343" s="39" t="s">
        <v>163</v>
      </c>
      <c r="C343" s="40" t="s">
        <v>609</v>
      </c>
      <c r="D343" s="40" t="s">
        <v>617</v>
      </c>
      <c r="E343" s="41">
        <v>731820810620001</v>
      </c>
      <c r="F343" s="62">
        <v>20</v>
      </c>
      <c r="G343" s="69">
        <v>80</v>
      </c>
      <c r="H343" s="63">
        <v>100</v>
      </c>
      <c r="I343" s="20">
        <v>23000000</v>
      </c>
      <c r="J343" s="8">
        <f t="shared" si="20"/>
        <v>18400000</v>
      </c>
      <c r="K343" s="9">
        <f t="shared" si="18"/>
        <v>230000</v>
      </c>
    </row>
    <row r="344" spans="1:11" ht="15" customHeight="1">
      <c r="A344" s="58">
        <f t="shared" si="19"/>
        <v>343</v>
      </c>
      <c r="B344" s="39" t="s">
        <v>163</v>
      </c>
      <c r="C344" s="40" t="s">
        <v>609</v>
      </c>
      <c r="D344" s="48" t="s">
        <v>352</v>
      </c>
      <c r="E344" s="41">
        <v>731820810660001</v>
      </c>
      <c r="F344" s="62">
        <v>17</v>
      </c>
      <c r="G344" s="62">
        <v>63</v>
      </c>
      <c r="H344" s="63">
        <v>80</v>
      </c>
      <c r="I344" s="7">
        <v>18130480</v>
      </c>
      <c r="J344" s="8">
        <f t="shared" si="20"/>
        <v>14504384</v>
      </c>
      <c r="K344" s="9">
        <f t="shared" si="18"/>
        <v>226631</v>
      </c>
    </row>
    <row r="345" spans="1:11" ht="15" customHeight="1">
      <c r="A345" s="58">
        <f t="shared" si="19"/>
        <v>344</v>
      </c>
      <c r="B345" s="39" t="s">
        <v>163</v>
      </c>
      <c r="C345" s="40" t="s">
        <v>609</v>
      </c>
      <c r="D345" s="48" t="s">
        <v>348</v>
      </c>
      <c r="E345" s="41">
        <v>739820810510001</v>
      </c>
      <c r="F345" s="62">
        <v>16</v>
      </c>
      <c r="G345" s="62">
        <v>114</v>
      </c>
      <c r="H345" s="63">
        <v>130</v>
      </c>
      <c r="I345" s="20">
        <v>28829190</v>
      </c>
      <c r="J345" s="8">
        <f t="shared" si="20"/>
        <v>23063352</v>
      </c>
      <c r="K345" s="9">
        <f t="shared" si="18"/>
        <v>221763</v>
      </c>
    </row>
    <row r="346" spans="1:11" ht="15" customHeight="1">
      <c r="A346" s="58">
        <f t="shared" si="19"/>
        <v>345</v>
      </c>
      <c r="B346" s="39" t="s">
        <v>163</v>
      </c>
      <c r="C346" s="40" t="s">
        <v>609</v>
      </c>
      <c r="D346" s="40" t="s">
        <v>614</v>
      </c>
      <c r="E346" s="41">
        <v>731820810660001</v>
      </c>
      <c r="F346" s="62">
        <v>39</v>
      </c>
      <c r="G346" s="62">
        <v>131</v>
      </c>
      <c r="H346" s="63">
        <v>160</v>
      </c>
      <c r="I346" s="7">
        <v>35000000</v>
      </c>
      <c r="J346" s="8">
        <f t="shared" si="20"/>
        <v>28000000</v>
      </c>
      <c r="K346" s="9">
        <f t="shared" si="18"/>
        <v>218750</v>
      </c>
    </row>
    <row r="347" spans="1:11" ht="15" customHeight="1">
      <c r="A347" s="58">
        <f t="shared" si="19"/>
        <v>346</v>
      </c>
      <c r="B347" s="39" t="s">
        <v>163</v>
      </c>
      <c r="C347" s="40" t="s">
        <v>609</v>
      </c>
      <c r="D347" s="48" t="s">
        <v>350</v>
      </c>
      <c r="E347" s="41">
        <v>731820810170001</v>
      </c>
      <c r="F347" s="62">
        <v>13</v>
      </c>
      <c r="G347" s="62">
        <v>100</v>
      </c>
      <c r="H347" s="63">
        <v>113</v>
      </c>
      <c r="I347" s="7">
        <v>24364834</v>
      </c>
      <c r="J347" s="8">
        <f t="shared" si="20"/>
        <v>19491867.2</v>
      </c>
      <c r="K347" s="9">
        <f t="shared" si="18"/>
        <v>215618</v>
      </c>
    </row>
    <row r="348" spans="1:11" ht="15" customHeight="1">
      <c r="A348" s="58">
        <f t="shared" si="19"/>
        <v>347</v>
      </c>
      <c r="B348" s="39" t="s">
        <v>163</v>
      </c>
      <c r="C348" s="40" t="s">
        <v>609</v>
      </c>
      <c r="D348" s="48" t="s">
        <v>351</v>
      </c>
      <c r="E348" s="41">
        <v>731820810290001</v>
      </c>
      <c r="F348" s="62">
        <v>29</v>
      </c>
      <c r="G348" s="62">
        <v>149</v>
      </c>
      <c r="H348" s="63">
        <v>178</v>
      </c>
      <c r="I348" s="20">
        <v>36669958</v>
      </c>
      <c r="J348" s="8">
        <f t="shared" si="20"/>
        <v>29335966.400000002</v>
      </c>
      <c r="K348" s="9">
        <f t="shared" si="18"/>
        <v>206011</v>
      </c>
    </row>
    <row r="349" spans="1:11" ht="15" customHeight="1">
      <c r="A349" s="58">
        <f t="shared" si="19"/>
        <v>348</v>
      </c>
      <c r="B349" s="39" t="s">
        <v>163</v>
      </c>
      <c r="C349" s="40" t="s">
        <v>609</v>
      </c>
      <c r="D349" s="48" t="s">
        <v>358</v>
      </c>
      <c r="E349" s="41">
        <v>73182081300001</v>
      </c>
      <c r="F349" s="62">
        <v>27</v>
      </c>
      <c r="G349" s="62">
        <v>175</v>
      </c>
      <c r="H349" s="63">
        <v>202</v>
      </c>
      <c r="I349" s="7">
        <v>40493200</v>
      </c>
      <c r="J349" s="8">
        <f t="shared" si="20"/>
        <v>32394560</v>
      </c>
      <c r="K349" s="9">
        <f t="shared" si="18"/>
        <v>200461.38613861386</v>
      </c>
    </row>
    <row r="350" spans="1:11" ht="15" customHeight="1">
      <c r="A350" s="58">
        <f t="shared" si="19"/>
        <v>349</v>
      </c>
      <c r="B350" s="39" t="s">
        <v>163</v>
      </c>
      <c r="C350" s="40" t="s">
        <v>609</v>
      </c>
      <c r="D350" s="48" t="s">
        <v>353</v>
      </c>
      <c r="E350" s="41">
        <v>7318208100000010</v>
      </c>
      <c r="F350" s="62">
        <v>29</v>
      </c>
      <c r="G350" s="62">
        <v>111</v>
      </c>
      <c r="H350" s="63">
        <v>140</v>
      </c>
      <c r="I350" s="20">
        <v>27931540</v>
      </c>
      <c r="J350" s="8">
        <f t="shared" si="20"/>
        <v>22345232</v>
      </c>
      <c r="K350" s="9">
        <f t="shared" si="18"/>
        <v>199511</v>
      </c>
    </row>
    <row r="351" spans="1:11" ht="15" customHeight="1">
      <c r="A351" s="58">
        <f t="shared" si="19"/>
        <v>350</v>
      </c>
      <c r="B351" s="39" t="s">
        <v>163</v>
      </c>
      <c r="C351" s="40" t="s">
        <v>609</v>
      </c>
      <c r="D351" s="48" t="s">
        <v>349</v>
      </c>
      <c r="E351" s="41">
        <v>731820810030002</v>
      </c>
      <c r="F351" s="62">
        <v>74</v>
      </c>
      <c r="G351" s="62">
        <v>186</v>
      </c>
      <c r="H351" s="63">
        <v>260</v>
      </c>
      <c r="I351" s="7">
        <v>51752220</v>
      </c>
      <c r="J351" s="8">
        <f t="shared" si="20"/>
        <v>41401776</v>
      </c>
      <c r="K351" s="9">
        <f t="shared" si="18"/>
        <v>199047</v>
      </c>
    </row>
    <row r="352" spans="1:11" ht="15" customHeight="1">
      <c r="A352" s="58">
        <f t="shared" si="19"/>
        <v>351</v>
      </c>
      <c r="B352" s="39" t="s">
        <v>163</v>
      </c>
      <c r="C352" s="40" t="s">
        <v>609</v>
      </c>
      <c r="D352" s="40" t="s">
        <v>611</v>
      </c>
      <c r="E352" s="41">
        <v>731820810410001</v>
      </c>
      <c r="F352" s="62">
        <v>40</v>
      </c>
      <c r="G352" s="62">
        <v>139</v>
      </c>
      <c r="H352" s="63">
        <v>179</v>
      </c>
      <c r="I352" s="20">
        <v>35000000</v>
      </c>
      <c r="J352" s="8">
        <f t="shared" si="20"/>
        <v>28000000</v>
      </c>
      <c r="K352" s="9">
        <f t="shared" si="18"/>
        <v>195530.72625698324</v>
      </c>
    </row>
    <row r="353" spans="1:11" ht="15" customHeight="1">
      <c r="A353" s="58">
        <f t="shared" si="19"/>
        <v>352</v>
      </c>
      <c r="B353" s="39" t="s">
        <v>163</v>
      </c>
      <c r="C353" s="40" t="s">
        <v>609</v>
      </c>
      <c r="D353" s="48" t="s">
        <v>357</v>
      </c>
      <c r="E353" s="41">
        <v>731820810040003</v>
      </c>
      <c r="F353" s="62">
        <v>111</v>
      </c>
      <c r="G353" s="62">
        <v>257</v>
      </c>
      <c r="H353" s="63">
        <v>468</v>
      </c>
      <c r="I353" s="7">
        <v>91128960</v>
      </c>
      <c r="J353" s="8">
        <f t="shared" si="20"/>
        <v>72903168</v>
      </c>
      <c r="K353" s="9">
        <f t="shared" si="18"/>
        <v>194720</v>
      </c>
    </row>
    <row r="354" spans="1:11" ht="15" customHeight="1">
      <c r="A354" s="58">
        <f t="shared" si="19"/>
        <v>353</v>
      </c>
      <c r="B354" s="39" t="s">
        <v>163</v>
      </c>
      <c r="C354" s="40" t="s">
        <v>609</v>
      </c>
      <c r="D354" s="48" t="s">
        <v>354</v>
      </c>
      <c r="E354" s="41">
        <v>731820810210002</v>
      </c>
      <c r="F354" s="62">
        <v>50</v>
      </c>
      <c r="G354" s="62">
        <v>167</v>
      </c>
      <c r="H354" s="63">
        <v>217</v>
      </c>
      <c r="I354" s="7">
        <v>42196735</v>
      </c>
      <c r="J354" s="8">
        <f t="shared" si="20"/>
        <v>33757388</v>
      </c>
      <c r="K354" s="9">
        <f t="shared" si="18"/>
        <v>194455</v>
      </c>
    </row>
    <row r="355" spans="1:11" ht="15" customHeight="1">
      <c r="A355" s="58">
        <f t="shared" si="19"/>
        <v>354</v>
      </c>
      <c r="B355" s="39" t="s">
        <v>163</v>
      </c>
      <c r="C355" s="40" t="s">
        <v>609</v>
      </c>
      <c r="D355" s="48" t="s">
        <v>356</v>
      </c>
      <c r="E355" s="41">
        <v>731820810190002</v>
      </c>
      <c r="F355" s="62">
        <v>53</v>
      </c>
      <c r="G355" s="62">
        <v>187</v>
      </c>
      <c r="H355" s="63">
        <v>240</v>
      </c>
      <c r="I355" s="7">
        <v>46291440</v>
      </c>
      <c r="J355" s="8">
        <f t="shared" si="20"/>
        <v>37033152</v>
      </c>
      <c r="K355" s="9">
        <f t="shared" si="18"/>
        <v>192881</v>
      </c>
    </row>
    <row r="356" spans="1:11" ht="15" customHeight="1">
      <c r="A356" s="58">
        <f t="shared" si="19"/>
        <v>355</v>
      </c>
      <c r="B356" s="39" t="s">
        <v>163</v>
      </c>
      <c r="C356" s="40" t="s">
        <v>609</v>
      </c>
      <c r="D356" s="48" t="s">
        <v>355</v>
      </c>
      <c r="E356" s="41">
        <v>731820810300001</v>
      </c>
      <c r="F356" s="62">
        <v>39</v>
      </c>
      <c r="G356" s="62">
        <v>121</v>
      </c>
      <c r="H356" s="63">
        <v>160</v>
      </c>
      <c r="I356" s="7">
        <v>30327825</v>
      </c>
      <c r="J356" s="8">
        <f t="shared" si="20"/>
        <v>24262260</v>
      </c>
      <c r="K356" s="9">
        <f t="shared" si="18"/>
        <v>189548.90625</v>
      </c>
    </row>
    <row r="357" spans="1:11" ht="15" customHeight="1">
      <c r="A357" s="58">
        <f t="shared" si="19"/>
        <v>356</v>
      </c>
      <c r="B357" s="39" t="s">
        <v>163</v>
      </c>
      <c r="C357" s="40" t="s">
        <v>609</v>
      </c>
      <c r="D357" s="40" t="s">
        <v>610</v>
      </c>
      <c r="E357" s="41">
        <v>731820810190002</v>
      </c>
      <c r="F357" s="62">
        <v>53</v>
      </c>
      <c r="G357" s="62">
        <v>187</v>
      </c>
      <c r="H357" s="63">
        <v>240</v>
      </c>
      <c r="I357" s="7">
        <v>35000000</v>
      </c>
      <c r="J357" s="8">
        <f t="shared" si="20"/>
        <v>28000000</v>
      </c>
      <c r="K357" s="9">
        <f t="shared" si="18"/>
        <v>145833.33333333334</v>
      </c>
    </row>
    <row r="358" spans="1:11" ht="15" customHeight="1">
      <c r="A358" s="58">
        <f t="shared" si="19"/>
        <v>357</v>
      </c>
      <c r="B358" s="39" t="s">
        <v>163</v>
      </c>
      <c r="C358" s="40" t="s">
        <v>609</v>
      </c>
      <c r="D358" s="40" t="s">
        <v>612</v>
      </c>
      <c r="E358" s="41">
        <v>73182810030002</v>
      </c>
      <c r="F358" s="62">
        <v>74</v>
      </c>
      <c r="G358" s="62">
        <v>186</v>
      </c>
      <c r="H358" s="63">
        <v>260</v>
      </c>
      <c r="I358" s="7">
        <v>35000000</v>
      </c>
      <c r="J358" s="8">
        <f t="shared" si="20"/>
        <v>28000000</v>
      </c>
      <c r="K358" s="9">
        <f t="shared" si="18"/>
        <v>134615.38461538462</v>
      </c>
    </row>
    <row r="359" spans="1:11" ht="15" customHeight="1">
      <c r="A359" s="58">
        <f t="shared" si="19"/>
        <v>358</v>
      </c>
      <c r="B359" s="39" t="s">
        <v>163</v>
      </c>
      <c r="C359" s="40" t="s">
        <v>609</v>
      </c>
      <c r="D359" s="40" t="s">
        <v>631</v>
      </c>
      <c r="E359" s="41">
        <v>731420770020001</v>
      </c>
      <c r="F359" s="62">
        <v>95</v>
      </c>
      <c r="G359" s="62">
        <v>335</v>
      </c>
      <c r="H359" s="62">
        <v>430</v>
      </c>
      <c r="I359" s="10">
        <v>40000000</v>
      </c>
      <c r="J359" s="8">
        <f t="shared" si="20"/>
        <v>32000000</v>
      </c>
      <c r="K359" s="9">
        <f t="shared" si="18"/>
        <v>93023.25581395348</v>
      </c>
    </row>
    <row r="360" spans="1:11" ht="15" customHeight="1">
      <c r="A360" s="58">
        <f t="shared" si="19"/>
        <v>359</v>
      </c>
      <c r="B360" s="39" t="s">
        <v>161</v>
      </c>
      <c r="C360" s="22" t="s">
        <v>901</v>
      </c>
      <c r="D360" s="22" t="s">
        <v>902</v>
      </c>
      <c r="E360" s="41">
        <v>812220400010021</v>
      </c>
      <c r="F360" s="22">
        <v>20</v>
      </c>
      <c r="G360" s="72">
        <v>30</v>
      </c>
      <c r="H360" s="22">
        <v>50</v>
      </c>
      <c r="I360" s="22">
        <v>9000000</v>
      </c>
      <c r="J360" s="22">
        <f t="shared" si="20"/>
        <v>7200000</v>
      </c>
      <c r="K360" s="22">
        <f t="shared" si="18"/>
        <v>180000</v>
      </c>
    </row>
    <row r="361" spans="1:11" ht="15" customHeight="1">
      <c r="A361" s="58">
        <f t="shared" si="19"/>
        <v>360</v>
      </c>
      <c r="B361" s="39" t="s">
        <v>161</v>
      </c>
      <c r="C361" s="22" t="s">
        <v>901</v>
      </c>
      <c r="D361" s="22" t="s">
        <v>903</v>
      </c>
      <c r="E361" s="41">
        <v>813120400110012</v>
      </c>
      <c r="F361" s="22">
        <v>24</v>
      </c>
      <c r="G361" s="22">
        <v>38</v>
      </c>
      <c r="H361" s="72">
        <v>62</v>
      </c>
      <c r="I361" s="22">
        <v>10000000</v>
      </c>
      <c r="J361" s="22">
        <f t="shared" si="20"/>
        <v>8000000</v>
      </c>
      <c r="K361" s="22">
        <f t="shared" si="18"/>
        <v>161290.32258064515</v>
      </c>
    </row>
    <row r="362" spans="1:11" ht="15" customHeight="1">
      <c r="A362" s="58">
        <f t="shared" si="19"/>
        <v>361</v>
      </c>
      <c r="B362" s="39" t="s">
        <v>162</v>
      </c>
      <c r="C362" s="40" t="s">
        <v>360</v>
      </c>
      <c r="D362" s="40" t="s">
        <v>886</v>
      </c>
      <c r="E362" s="15">
        <v>5132100003</v>
      </c>
      <c r="F362" s="15">
        <v>10</v>
      </c>
      <c r="G362" s="15">
        <v>20</v>
      </c>
      <c r="H362" s="16">
        <v>30</v>
      </c>
      <c r="I362" s="19">
        <v>29234250</v>
      </c>
      <c r="J362" s="8">
        <f t="shared" si="20"/>
        <v>23387400</v>
      </c>
      <c r="K362" s="9">
        <f t="shared" si="18"/>
        <v>974475</v>
      </c>
    </row>
    <row r="363" spans="1:11" ht="15" customHeight="1">
      <c r="A363" s="58">
        <f t="shared" si="19"/>
        <v>362</v>
      </c>
      <c r="B363" s="39" t="s">
        <v>162</v>
      </c>
      <c r="C363" s="40" t="s">
        <v>360</v>
      </c>
      <c r="D363" s="40" t="s">
        <v>689</v>
      </c>
      <c r="E363" s="41" t="s">
        <v>690</v>
      </c>
      <c r="F363" s="62">
        <v>25</v>
      </c>
      <c r="G363" s="62">
        <v>52</v>
      </c>
      <c r="H363" s="62">
        <v>77</v>
      </c>
      <c r="I363" s="10">
        <v>20000000</v>
      </c>
      <c r="J363" s="8">
        <f t="shared" si="20"/>
        <v>16000000</v>
      </c>
      <c r="K363" s="9">
        <f t="shared" si="18"/>
        <v>259740.25974025973</v>
      </c>
    </row>
    <row r="364" spans="1:11" ht="15" customHeight="1">
      <c r="A364" s="58">
        <f t="shared" si="19"/>
        <v>363</v>
      </c>
      <c r="B364" s="39" t="s">
        <v>162</v>
      </c>
      <c r="C364" s="40" t="s">
        <v>360</v>
      </c>
      <c r="D364" s="40" t="s">
        <v>694</v>
      </c>
      <c r="E364" s="41">
        <v>513220670450002</v>
      </c>
      <c r="F364" s="62">
        <v>28</v>
      </c>
      <c r="G364" s="62">
        <v>102</v>
      </c>
      <c r="H364" s="69">
        <v>130</v>
      </c>
      <c r="I364" s="23">
        <v>25000000</v>
      </c>
      <c r="J364" s="8">
        <f t="shared" si="20"/>
        <v>20000000</v>
      </c>
      <c r="K364" s="9">
        <f t="shared" si="18"/>
        <v>192307.6923076923</v>
      </c>
    </row>
    <row r="365" spans="1:11" ht="15" customHeight="1">
      <c r="A365" s="58">
        <f t="shared" si="19"/>
        <v>364</v>
      </c>
      <c r="B365" s="39" t="s">
        <v>162</v>
      </c>
      <c r="C365" s="40" t="s">
        <v>360</v>
      </c>
      <c r="D365" s="40" t="s">
        <v>361</v>
      </c>
      <c r="E365" s="15" t="s">
        <v>362</v>
      </c>
      <c r="F365" s="8">
        <v>60</v>
      </c>
      <c r="G365" s="8">
        <v>150</v>
      </c>
      <c r="H365" s="8">
        <v>210</v>
      </c>
      <c r="I365" s="8">
        <v>33723270</v>
      </c>
      <c r="J365" s="8">
        <f t="shared" si="20"/>
        <v>26978616</v>
      </c>
      <c r="K365" s="9">
        <f t="shared" si="18"/>
        <v>160587</v>
      </c>
    </row>
    <row r="366" spans="1:11" ht="15" customHeight="1">
      <c r="A366" s="58">
        <f t="shared" si="19"/>
        <v>365</v>
      </c>
      <c r="B366" s="39" t="s">
        <v>163</v>
      </c>
      <c r="C366" s="40" t="s">
        <v>562</v>
      </c>
      <c r="D366" s="40" t="s">
        <v>646</v>
      </c>
      <c r="E366" s="41" t="s">
        <v>647</v>
      </c>
      <c r="F366" s="62">
        <v>63</v>
      </c>
      <c r="G366" s="62">
        <v>137</v>
      </c>
      <c r="H366" s="62">
        <v>200</v>
      </c>
      <c r="I366" s="10">
        <v>80000000</v>
      </c>
      <c r="J366" s="8">
        <f t="shared" si="20"/>
        <v>64000000</v>
      </c>
      <c r="K366" s="9">
        <f t="shared" si="18"/>
        <v>400000</v>
      </c>
    </row>
    <row r="367" spans="1:11" ht="15" customHeight="1">
      <c r="A367" s="58">
        <f t="shared" si="19"/>
        <v>366</v>
      </c>
      <c r="B367" s="39" t="s">
        <v>163</v>
      </c>
      <c r="C367" s="40" t="s">
        <v>562</v>
      </c>
      <c r="D367" s="40" t="s">
        <v>649</v>
      </c>
      <c r="E367" s="41">
        <v>731320790370001</v>
      </c>
      <c r="F367" s="62">
        <v>40</v>
      </c>
      <c r="G367" s="62">
        <v>160</v>
      </c>
      <c r="H367" s="62">
        <v>200</v>
      </c>
      <c r="I367" s="10">
        <v>80000000</v>
      </c>
      <c r="J367" s="8">
        <f t="shared" si="20"/>
        <v>64000000</v>
      </c>
      <c r="K367" s="9">
        <f t="shared" si="18"/>
        <v>400000</v>
      </c>
    </row>
    <row r="368" spans="1:11" ht="15" customHeight="1">
      <c r="A368" s="58">
        <f t="shared" si="19"/>
        <v>367</v>
      </c>
      <c r="B368" s="39" t="s">
        <v>163</v>
      </c>
      <c r="C368" s="40" t="s">
        <v>562</v>
      </c>
      <c r="D368" s="40" t="s">
        <v>564</v>
      </c>
      <c r="E368" s="41">
        <v>731320790320001</v>
      </c>
      <c r="F368" s="62">
        <v>72</v>
      </c>
      <c r="G368" s="69">
        <v>82</v>
      </c>
      <c r="H368" s="63">
        <v>154</v>
      </c>
      <c r="I368" s="20">
        <v>60000000</v>
      </c>
      <c r="J368" s="8">
        <f t="shared" si="20"/>
        <v>48000000</v>
      </c>
      <c r="K368" s="9">
        <f t="shared" si="18"/>
        <v>389610.3896103896</v>
      </c>
    </row>
    <row r="369" spans="1:11" ht="15" customHeight="1">
      <c r="A369" s="58">
        <f t="shared" si="19"/>
        <v>368</v>
      </c>
      <c r="B369" s="39" t="s">
        <v>163</v>
      </c>
      <c r="C369" s="40" t="s">
        <v>562</v>
      </c>
      <c r="D369" s="40" t="s">
        <v>648</v>
      </c>
      <c r="E369" s="41">
        <v>731320790040001</v>
      </c>
      <c r="F369" s="62">
        <v>138</v>
      </c>
      <c r="G369" s="62">
        <v>215</v>
      </c>
      <c r="H369" s="62">
        <v>338</v>
      </c>
      <c r="I369" s="10">
        <v>130000000</v>
      </c>
      <c r="J369" s="8">
        <f t="shared" si="20"/>
        <v>104000000</v>
      </c>
      <c r="K369" s="9">
        <f t="shared" si="18"/>
        <v>384615.3846153846</v>
      </c>
    </row>
    <row r="370" spans="1:11" ht="15" customHeight="1">
      <c r="A370" s="58">
        <f t="shared" si="19"/>
        <v>369</v>
      </c>
      <c r="B370" s="39" t="s">
        <v>163</v>
      </c>
      <c r="C370" s="40" t="s">
        <v>562</v>
      </c>
      <c r="D370" s="40" t="s">
        <v>645</v>
      </c>
      <c r="E370" s="41">
        <v>731320790090001</v>
      </c>
      <c r="F370" s="62">
        <v>100</v>
      </c>
      <c r="G370" s="62">
        <v>430</v>
      </c>
      <c r="H370" s="62">
        <v>530</v>
      </c>
      <c r="I370" s="24">
        <v>170000000</v>
      </c>
      <c r="J370" s="8">
        <f t="shared" si="20"/>
        <v>136000000</v>
      </c>
      <c r="K370" s="9">
        <f t="shared" si="18"/>
        <v>320754.71698113205</v>
      </c>
    </row>
    <row r="371" spans="1:11" ht="15" customHeight="1">
      <c r="A371" s="58">
        <f t="shared" si="19"/>
        <v>370</v>
      </c>
      <c r="B371" s="39" t="s">
        <v>163</v>
      </c>
      <c r="C371" s="40" t="s">
        <v>562</v>
      </c>
      <c r="D371" s="40" t="s">
        <v>563</v>
      </c>
      <c r="E371" s="41">
        <v>731320790030001</v>
      </c>
      <c r="F371" s="62">
        <v>130</v>
      </c>
      <c r="G371" s="62">
        <v>350</v>
      </c>
      <c r="H371" s="63">
        <v>480</v>
      </c>
      <c r="I371" s="7">
        <v>100000000</v>
      </c>
      <c r="J371" s="8">
        <f t="shared" si="20"/>
        <v>80000000</v>
      </c>
      <c r="K371" s="9">
        <f t="shared" si="18"/>
        <v>208333.33333333334</v>
      </c>
    </row>
    <row r="372" spans="1:11" ht="15" customHeight="1">
      <c r="A372" s="58">
        <f t="shared" si="19"/>
        <v>371</v>
      </c>
      <c r="B372" s="39" t="s">
        <v>163</v>
      </c>
      <c r="C372" s="40" t="s">
        <v>650</v>
      </c>
      <c r="D372" s="40" t="s">
        <v>652</v>
      </c>
      <c r="E372" s="15">
        <v>731820890140002</v>
      </c>
      <c r="F372" s="62">
        <v>55</v>
      </c>
      <c r="G372" s="62">
        <v>205</v>
      </c>
      <c r="H372" s="62">
        <v>260</v>
      </c>
      <c r="I372" s="10">
        <v>300000000</v>
      </c>
      <c r="J372" s="8">
        <f t="shared" si="20"/>
        <v>240000000</v>
      </c>
      <c r="K372" s="9">
        <f t="shared" si="18"/>
        <v>1153846.1538461538</v>
      </c>
    </row>
    <row r="373" spans="1:11" ht="15" customHeight="1">
      <c r="A373" s="58">
        <f t="shared" si="19"/>
        <v>372</v>
      </c>
      <c r="B373" s="39" t="s">
        <v>163</v>
      </c>
      <c r="C373" s="40" t="s">
        <v>650</v>
      </c>
      <c r="D373" s="40" t="s">
        <v>653</v>
      </c>
      <c r="E373" s="41">
        <v>75457233489600</v>
      </c>
      <c r="F373" s="62">
        <v>24</v>
      </c>
      <c r="G373" s="62">
        <v>426</v>
      </c>
      <c r="H373" s="62">
        <v>450</v>
      </c>
      <c r="I373" s="24">
        <v>55000000</v>
      </c>
      <c r="J373" s="8">
        <f t="shared" si="20"/>
        <v>44000000</v>
      </c>
      <c r="K373" s="9">
        <f t="shared" si="18"/>
        <v>122222.22222222222</v>
      </c>
    </row>
    <row r="374" spans="1:11" ht="15" customHeight="1">
      <c r="A374" s="58">
        <f t="shared" si="19"/>
        <v>373</v>
      </c>
      <c r="B374" s="39" t="s">
        <v>163</v>
      </c>
      <c r="C374" s="40" t="s">
        <v>650</v>
      </c>
      <c r="D374" s="40" t="s">
        <v>651</v>
      </c>
      <c r="E374" s="41">
        <v>731820890130002</v>
      </c>
      <c r="F374" s="62">
        <v>58</v>
      </c>
      <c r="G374" s="62">
        <v>212</v>
      </c>
      <c r="H374" s="62">
        <v>270</v>
      </c>
      <c r="I374" s="10">
        <v>30000000</v>
      </c>
      <c r="J374" s="8">
        <f t="shared" si="20"/>
        <v>24000000</v>
      </c>
      <c r="K374" s="9">
        <f t="shared" si="18"/>
        <v>111111.11111111111</v>
      </c>
    </row>
    <row r="375" spans="1:11" ht="15" customHeight="1">
      <c r="A375" s="58">
        <f t="shared" si="19"/>
        <v>374</v>
      </c>
      <c r="B375" s="39" t="s">
        <v>160</v>
      </c>
      <c r="C375" s="40" t="s">
        <v>93</v>
      </c>
      <c r="D375" s="40" t="s">
        <v>99</v>
      </c>
      <c r="E375" s="15" t="s">
        <v>98</v>
      </c>
      <c r="F375" s="42">
        <v>14</v>
      </c>
      <c r="G375" s="42">
        <v>26</v>
      </c>
      <c r="H375" s="42">
        <v>40</v>
      </c>
      <c r="I375" s="25">
        <v>58500000</v>
      </c>
      <c r="J375" s="8">
        <f t="shared" si="20"/>
        <v>46800000</v>
      </c>
      <c r="K375" s="9">
        <f t="shared" si="18"/>
        <v>1462500</v>
      </c>
    </row>
    <row r="376" spans="1:11" ht="15" customHeight="1">
      <c r="A376" s="58">
        <f t="shared" si="19"/>
        <v>375</v>
      </c>
      <c r="B376" s="39" t="s">
        <v>160</v>
      </c>
      <c r="C376" s="40" t="s">
        <v>93</v>
      </c>
      <c r="D376" s="40" t="s">
        <v>42</v>
      </c>
      <c r="E376" s="15" t="s">
        <v>70</v>
      </c>
      <c r="F376" s="42">
        <v>11</v>
      </c>
      <c r="G376" s="42">
        <v>45</v>
      </c>
      <c r="H376" s="73">
        <v>56</v>
      </c>
      <c r="I376" s="19">
        <v>78000000</v>
      </c>
      <c r="J376" s="8">
        <f t="shared" si="20"/>
        <v>62400000</v>
      </c>
      <c r="K376" s="9">
        <f t="shared" si="18"/>
        <v>1392857.142857143</v>
      </c>
    </row>
    <row r="377" spans="1:11" ht="15" customHeight="1">
      <c r="A377" s="58">
        <f t="shared" si="19"/>
        <v>376</v>
      </c>
      <c r="B377" s="39" t="s">
        <v>160</v>
      </c>
      <c r="C377" s="40" t="s">
        <v>93</v>
      </c>
      <c r="D377" s="40" t="s">
        <v>12</v>
      </c>
      <c r="E377" s="15" t="s">
        <v>52</v>
      </c>
      <c r="F377" s="42">
        <v>16</v>
      </c>
      <c r="G377" s="42">
        <v>32</v>
      </c>
      <c r="H377" s="42">
        <v>48</v>
      </c>
      <c r="I377" s="13">
        <v>65000000</v>
      </c>
      <c r="J377" s="8">
        <f t="shared" si="20"/>
        <v>52000000</v>
      </c>
      <c r="K377" s="9">
        <f t="shared" si="18"/>
        <v>1354166.6666666667</v>
      </c>
    </row>
    <row r="378" spans="1:11" ht="15" customHeight="1">
      <c r="A378" s="58">
        <f t="shared" si="19"/>
        <v>377</v>
      </c>
      <c r="B378" s="39" t="s">
        <v>160</v>
      </c>
      <c r="C378" s="40" t="s">
        <v>93</v>
      </c>
      <c r="D378" s="40" t="s">
        <v>13</v>
      </c>
      <c r="E378" s="15" t="s">
        <v>53</v>
      </c>
      <c r="F378" s="42">
        <v>14</v>
      </c>
      <c r="G378" s="42">
        <v>20</v>
      </c>
      <c r="H378" s="42">
        <v>34</v>
      </c>
      <c r="I378" s="8">
        <v>45500000</v>
      </c>
      <c r="J378" s="8">
        <f t="shared" si="20"/>
        <v>36400000</v>
      </c>
      <c r="K378" s="9">
        <f t="shared" si="18"/>
        <v>1338235.294117647</v>
      </c>
    </row>
    <row r="379" spans="1:11" ht="15" customHeight="1">
      <c r="A379" s="58">
        <f t="shared" si="19"/>
        <v>378</v>
      </c>
      <c r="B379" s="39" t="s">
        <v>160</v>
      </c>
      <c r="C379" s="40" t="s">
        <v>93</v>
      </c>
      <c r="D379" s="40" t="s">
        <v>9</v>
      </c>
      <c r="E379" s="15" t="s">
        <v>900</v>
      </c>
      <c r="F379" s="42">
        <v>16</v>
      </c>
      <c r="G379" s="42">
        <v>48</v>
      </c>
      <c r="H379" s="42">
        <v>64</v>
      </c>
      <c r="I379" s="8">
        <v>75000000</v>
      </c>
      <c r="J379" s="8">
        <f t="shared" si="20"/>
        <v>60000000</v>
      </c>
      <c r="K379" s="9">
        <f t="shared" si="18"/>
        <v>1171875</v>
      </c>
    </row>
    <row r="380" spans="1:11" ht="15" customHeight="1">
      <c r="A380" s="58">
        <f t="shared" si="19"/>
        <v>379</v>
      </c>
      <c r="B380" s="39" t="s">
        <v>160</v>
      </c>
      <c r="C380" s="40" t="s">
        <v>93</v>
      </c>
      <c r="D380" s="40" t="s">
        <v>96</v>
      </c>
      <c r="E380" s="15" t="s">
        <v>97</v>
      </c>
      <c r="F380" s="42">
        <v>13</v>
      </c>
      <c r="G380" s="73">
        <v>27</v>
      </c>
      <c r="H380" s="42">
        <v>40</v>
      </c>
      <c r="I380" s="25">
        <v>45500000</v>
      </c>
      <c r="J380" s="8">
        <f t="shared" si="20"/>
        <v>36400000</v>
      </c>
      <c r="K380" s="9">
        <f t="shared" si="18"/>
        <v>1137500</v>
      </c>
    </row>
    <row r="381" spans="1:11" ht="15" customHeight="1">
      <c r="A381" s="58">
        <f t="shared" si="19"/>
        <v>380</v>
      </c>
      <c r="B381" s="39" t="s">
        <v>160</v>
      </c>
      <c r="C381" s="40" t="s">
        <v>93</v>
      </c>
      <c r="D381" s="40" t="s">
        <v>114</v>
      </c>
      <c r="E381" s="15" t="s">
        <v>115</v>
      </c>
      <c r="F381" s="42">
        <v>20</v>
      </c>
      <c r="G381" s="42">
        <v>60</v>
      </c>
      <c r="H381" s="42">
        <v>80</v>
      </c>
      <c r="I381" s="8">
        <v>87100000</v>
      </c>
      <c r="J381" s="8">
        <f t="shared" si="20"/>
        <v>69680000</v>
      </c>
      <c r="K381" s="9">
        <f t="shared" si="18"/>
        <v>1088750</v>
      </c>
    </row>
    <row r="382" spans="1:11" ht="15" customHeight="1">
      <c r="A382" s="58">
        <f t="shared" si="19"/>
        <v>381</v>
      </c>
      <c r="B382" s="39" t="s">
        <v>160</v>
      </c>
      <c r="C382" s="40" t="s">
        <v>93</v>
      </c>
      <c r="D382" s="40" t="s">
        <v>120</v>
      </c>
      <c r="E382" s="15" t="s">
        <v>65</v>
      </c>
      <c r="F382" s="42">
        <v>28</v>
      </c>
      <c r="G382" s="42">
        <v>67</v>
      </c>
      <c r="H382" s="42">
        <v>95</v>
      </c>
      <c r="I382" s="25">
        <v>100100000</v>
      </c>
      <c r="J382" s="8">
        <f t="shared" si="20"/>
        <v>80080000</v>
      </c>
      <c r="K382" s="9">
        <f t="shared" si="18"/>
        <v>1053684.2105263157</v>
      </c>
    </row>
    <row r="383" spans="1:11" ht="15" customHeight="1">
      <c r="A383" s="58">
        <f t="shared" si="19"/>
        <v>382</v>
      </c>
      <c r="B383" s="39" t="s">
        <v>160</v>
      </c>
      <c r="C383" s="40" t="s">
        <v>93</v>
      </c>
      <c r="D383" s="40" t="s">
        <v>370</v>
      </c>
      <c r="E383" s="15">
        <v>251140530780011</v>
      </c>
      <c r="F383" s="64" t="s">
        <v>722</v>
      </c>
      <c r="G383" s="64" t="s">
        <v>723</v>
      </c>
      <c r="H383" s="64">
        <v>24</v>
      </c>
      <c r="I383" s="8">
        <v>25000000</v>
      </c>
      <c r="J383" s="8">
        <f t="shared" si="20"/>
        <v>20000000</v>
      </c>
      <c r="K383" s="9">
        <f t="shared" si="18"/>
        <v>1041666.6666666666</v>
      </c>
    </row>
    <row r="384" spans="1:11" ht="15" customHeight="1">
      <c r="A384" s="58">
        <f t="shared" si="19"/>
        <v>383</v>
      </c>
      <c r="B384" s="39" t="s">
        <v>160</v>
      </c>
      <c r="C384" s="40" t="s">
        <v>93</v>
      </c>
      <c r="D384" s="40" t="s">
        <v>45</v>
      </c>
      <c r="E384" s="15" t="s">
        <v>72</v>
      </c>
      <c r="F384" s="42">
        <v>14</v>
      </c>
      <c r="G384" s="42">
        <v>30</v>
      </c>
      <c r="H384" s="42">
        <v>44</v>
      </c>
      <c r="I384" s="8">
        <v>45500000</v>
      </c>
      <c r="J384" s="8">
        <f t="shared" si="20"/>
        <v>36400000</v>
      </c>
      <c r="K384" s="9">
        <f t="shared" si="18"/>
        <v>1034090.9090909091</v>
      </c>
    </row>
    <row r="385" spans="1:11" ht="15" customHeight="1">
      <c r="A385" s="58">
        <f t="shared" si="19"/>
        <v>384</v>
      </c>
      <c r="B385" s="39" t="s">
        <v>160</v>
      </c>
      <c r="C385" s="40" t="s">
        <v>93</v>
      </c>
      <c r="D385" s="40" t="s">
        <v>25</v>
      </c>
      <c r="E385" s="15" t="s">
        <v>69</v>
      </c>
      <c r="F385" s="42">
        <v>30</v>
      </c>
      <c r="G385" s="42">
        <v>70</v>
      </c>
      <c r="H385" s="42">
        <v>100</v>
      </c>
      <c r="I385" s="26">
        <v>100000000</v>
      </c>
      <c r="J385" s="8">
        <f t="shared" si="20"/>
        <v>80000000</v>
      </c>
      <c r="K385" s="9">
        <f t="shared" si="18"/>
        <v>1000000</v>
      </c>
    </row>
    <row r="386" spans="1:11" ht="15" customHeight="1">
      <c r="A386" s="58">
        <f t="shared" si="19"/>
        <v>385</v>
      </c>
      <c r="B386" s="39" t="s">
        <v>160</v>
      </c>
      <c r="C386" s="40" t="s">
        <v>93</v>
      </c>
      <c r="D386" s="40" t="s">
        <v>29</v>
      </c>
      <c r="E386" s="15" t="s">
        <v>66</v>
      </c>
      <c r="F386" s="42">
        <v>30</v>
      </c>
      <c r="G386" s="42">
        <v>70</v>
      </c>
      <c r="H386" s="42">
        <v>100</v>
      </c>
      <c r="I386" s="13">
        <v>100000000</v>
      </c>
      <c r="J386" s="8">
        <f t="shared" si="20"/>
        <v>80000000</v>
      </c>
      <c r="K386" s="9">
        <f aca="true" t="shared" si="21" ref="K386:K449">I386/H386</f>
        <v>1000000</v>
      </c>
    </row>
    <row r="387" spans="1:11" ht="15" customHeight="1">
      <c r="A387" s="58">
        <f aca="true" t="shared" si="22" ref="A387:A450">A386+1</f>
        <v>386</v>
      </c>
      <c r="B387" s="39" t="s">
        <v>160</v>
      </c>
      <c r="C387" s="40" t="s">
        <v>93</v>
      </c>
      <c r="D387" s="40" t="s">
        <v>26</v>
      </c>
      <c r="E387" s="15">
        <v>2523053021</v>
      </c>
      <c r="F387" s="42">
        <v>4</v>
      </c>
      <c r="G387" s="42">
        <v>12</v>
      </c>
      <c r="H387" s="42">
        <v>16</v>
      </c>
      <c r="I387" s="8">
        <v>15600000</v>
      </c>
      <c r="J387" s="8">
        <f t="shared" si="20"/>
        <v>12480000</v>
      </c>
      <c r="K387" s="9">
        <f t="shared" si="21"/>
        <v>975000</v>
      </c>
    </row>
    <row r="388" spans="1:11" ht="15" customHeight="1">
      <c r="A388" s="58">
        <f t="shared" si="22"/>
        <v>387</v>
      </c>
      <c r="B388" s="39" t="s">
        <v>160</v>
      </c>
      <c r="C388" s="40" t="s">
        <v>93</v>
      </c>
      <c r="D388" s="40" t="s">
        <v>104</v>
      </c>
      <c r="E388" s="15" t="s">
        <v>105</v>
      </c>
      <c r="F388" s="42">
        <v>27</v>
      </c>
      <c r="G388" s="42">
        <v>63</v>
      </c>
      <c r="H388" s="73">
        <v>90</v>
      </c>
      <c r="I388" s="8">
        <v>87100000</v>
      </c>
      <c r="J388" s="8">
        <f aca="true" t="shared" si="23" ref="J388:J451">I388*80%</f>
        <v>69680000</v>
      </c>
      <c r="K388" s="9">
        <f t="shared" si="21"/>
        <v>967777.7777777778</v>
      </c>
    </row>
    <row r="389" spans="1:11" ht="15" customHeight="1">
      <c r="A389" s="58">
        <f t="shared" si="22"/>
        <v>388</v>
      </c>
      <c r="B389" s="39" t="s">
        <v>160</v>
      </c>
      <c r="C389" s="40" t="s">
        <v>93</v>
      </c>
      <c r="D389" s="40" t="s">
        <v>884</v>
      </c>
      <c r="E389" s="15">
        <v>311930531880001</v>
      </c>
      <c r="F389" s="15">
        <v>50</v>
      </c>
      <c r="G389" s="15">
        <v>72</v>
      </c>
      <c r="H389" s="15">
        <v>122</v>
      </c>
      <c r="I389" s="8">
        <v>110223462</v>
      </c>
      <c r="J389" s="8">
        <f t="shared" si="23"/>
        <v>88178769.60000001</v>
      </c>
      <c r="K389" s="9">
        <f t="shared" si="21"/>
        <v>903471</v>
      </c>
    </row>
    <row r="390" spans="1:11" ht="15" customHeight="1">
      <c r="A390" s="58">
        <f t="shared" si="22"/>
        <v>389</v>
      </c>
      <c r="B390" s="39" t="s">
        <v>160</v>
      </c>
      <c r="C390" s="40" t="s">
        <v>93</v>
      </c>
      <c r="D390" s="40" t="s">
        <v>883</v>
      </c>
      <c r="E390" s="15">
        <v>311930530830001</v>
      </c>
      <c r="F390" s="15">
        <v>51</v>
      </c>
      <c r="G390" s="15">
        <v>39</v>
      </c>
      <c r="H390" s="16">
        <v>90</v>
      </c>
      <c r="I390" s="27">
        <v>75000000</v>
      </c>
      <c r="J390" s="8">
        <f t="shared" si="23"/>
        <v>60000000</v>
      </c>
      <c r="K390" s="9">
        <f t="shared" si="21"/>
        <v>833333.3333333334</v>
      </c>
    </row>
    <row r="391" spans="1:11" ht="15" customHeight="1">
      <c r="A391" s="58">
        <f t="shared" si="22"/>
        <v>390</v>
      </c>
      <c r="B391" s="39" t="s">
        <v>160</v>
      </c>
      <c r="C391" s="40" t="s">
        <v>93</v>
      </c>
      <c r="D391" s="40" t="s">
        <v>22</v>
      </c>
      <c r="E391" s="15">
        <v>2523052022</v>
      </c>
      <c r="F391" s="42">
        <v>4</v>
      </c>
      <c r="G391" s="42">
        <v>12</v>
      </c>
      <c r="H391" s="73">
        <v>16</v>
      </c>
      <c r="I391" s="19">
        <v>13000000</v>
      </c>
      <c r="J391" s="8">
        <f t="shared" si="23"/>
        <v>10400000</v>
      </c>
      <c r="K391" s="9">
        <f t="shared" si="21"/>
        <v>812500</v>
      </c>
    </row>
    <row r="392" spans="1:11" ht="15" customHeight="1">
      <c r="A392" s="58">
        <f t="shared" si="22"/>
        <v>391</v>
      </c>
      <c r="B392" s="39" t="s">
        <v>160</v>
      </c>
      <c r="C392" s="40" t="s">
        <v>93</v>
      </c>
      <c r="D392" s="40" t="s">
        <v>118</v>
      </c>
      <c r="E392" s="15" t="s">
        <v>119</v>
      </c>
      <c r="F392" s="42">
        <v>52</v>
      </c>
      <c r="G392" s="42">
        <v>113</v>
      </c>
      <c r="H392" s="42">
        <v>165</v>
      </c>
      <c r="I392" s="8">
        <v>130000000</v>
      </c>
      <c r="J392" s="8">
        <f t="shared" si="23"/>
        <v>104000000</v>
      </c>
      <c r="K392" s="9">
        <f t="shared" si="21"/>
        <v>787878.7878787878</v>
      </c>
    </row>
    <row r="393" spans="1:11" ht="15" customHeight="1">
      <c r="A393" s="58">
        <f t="shared" si="22"/>
        <v>392</v>
      </c>
      <c r="B393" s="39" t="s">
        <v>160</v>
      </c>
      <c r="C393" s="40" t="s">
        <v>93</v>
      </c>
      <c r="D393" s="40" t="s">
        <v>100</v>
      </c>
      <c r="E393" s="15" t="s">
        <v>102</v>
      </c>
      <c r="F393" s="42">
        <v>30</v>
      </c>
      <c r="G393" s="42">
        <v>70</v>
      </c>
      <c r="H393" s="42">
        <v>100</v>
      </c>
      <c r="I393" s="13">
        <v>77000000</v>
      </c>
      <c r="J393" s="8">
        <f t="shared" si="23"/>
        <v>61600000</v>
      </c>
      <c r="K393" s="9">
        <f t="shared" si="21"/>
        <v>770000</v>
      </c>
    </row>
    <row r="394" spans="1:11" ht="15" customHeight="1">
      <c r="A394" s="58">
        <f t="shared" si="22"/>
        <v>393</v>
      </c>
      <c r="B394" s="39" t="s">
        <v>160</v>
      </c>
      <c r="C394" s="40" t="s">
        <v>93</v>
      </c>
      <c r="D394" s="40" t="s">
        <v>101</v>
      </c>
      <c r="E394" s="15" t="s">
        <v>103</v>
      </c>
      <c r="F394" s="42">
        <v>33</v>
      </c>
      <c r="G394" s="42">
        <v>67</v>
      </c>
      <c r="H394" s="42">
        <v>100</v>
      </c>
      <c r="I394" s="13">
        <v>77000000</v>
      </c>
      <c r="J394" s="8">
        <f t="shared" si="23"/>
        <v>61600000</v>
      </c>
      <c r="K394" s="9">
        <f t="shared" si="21"/>
        <v>770000</v>
      </c>
    </row>
    <row r="395" spans="1:11" ht="15" customHeight="1">
      <c r="A395" s="58">
        <f t="shared" si="22"/>
        <v>394</v>
      </c>
      <c r="B395" s="39" t="s">
        <v>160</v>
      </c>
      <c r="C395" s="40" t="s">
        <v>93</v>
      </c>
      <c r="D395" s="40" t="s">
        <v>28</v>
      </c>
      <c r="E395" s="15" t="s">
        <v>64</v>
      </c>
      <c r="F395" s="42">
        <v>68</v>
      </c>
      <c r="G395" s="42">
        <v>104</v>
      </c>
      <c r="H395" s="42">
        <v>202</v>
      </c>
      <c r="I395" s="13">
        <v>150000000</v>
      </c>
      <c r="J395" s="8">
        <f t="shared" si="23"/>
        <v>120000000</v>
      </c>
      <c r="K395" s="9">
        <f t="shared" si="21"/>
        <v>742574.2574257426</v>
      </c>
    </row>
    <row r="396" spans="1:11" ht="15" customHeight="1">
      <c r="A396" s="58">
        <f t="shared" si="22"/>
        <v>395</v>
      </c>
      <c r="B396" s="39" t="s">
        <v>160</v>
      </c>
      <c r="C396" s="40" t="s">
        <v>93</v>
      </c>
      <c r="D396" s="49" t="s">
        <v>221</v>
      </c>
      <c r="E396" s="41" t="s">
        <v>222</v>
      </c>
      <c r="F396" s="62">
        <v>42</v>
      </c>
      <c r="G396" s="39">
        <v>138</v>
      </c>
      <c r="H396" s="62">
        <v>180</v>
      </c>
      <c r="I396" s="7">
        <v>130000000</v>
      </c>
      <c r="J396" s="8">
        <f t="shared" si="23"/>
        <v>104000000</v>
      </c>
      <c r="K396" s="9">
        <f t="shared" si="21"/>
        <v>722222.2222222222</v>
      </c>
    </row>
    <row r="397" spans="1:11" ht="15" customHeight="1">
      <c r="A397" s="58">
        <f t="shared" si="22"/>
        <v>396</v>
      </c>
      <c r="B397" s="39" t="s">
        <v>160</v>
      </c>
      <c r="C397" s="40" t="s">
        <v>93</v>
      </c>
      <c r="D397" s="40" t="s">
        <v>44</v>
      </c>
      <c r="E397" s="15" t="s">
        <v>74</v>
      </c>
      <c r="F397" s="42">
        <v>30</v>
      </c>
      <c r="G397" s="73">
        <v>34</v>
      </c>
      <c r="H397" s="42">
        <v>64</v>
      </c>
      <c r="I397" s="25">
        <v>45760000</v>
      </c>
      <c r="J397" s="8">
        <f t="shared" si="23"/>
        <v>36608000</v>
      </c>
      <c r="K397" s="9">
        <f t="shared" si="21"/>
        <v>715000</v>
      </c>
    </row>
    <row r="398" spans="1:11" ht="15" customHeight="1">
      <c r="A398" s="65">
        <f t="shared" si="22"/>
        <v>397</v>
      </c>
      <c r="B398" s="39" t="s">
        <v>160</v>
      </c>
      <c r="C398" s="40" t="s">
        <v>93</v>
      </c>
      <c r="D398" s="40" t="s">
        <v>23</v>
      </c>
      <c r="E398" s="41">
        <v>411020530010011</v>
      </c>
      <c r="F398" s="42">
        <v>3</v>
      </c>
      <c r="G398" s="42">
        <v>19</v>
      </c>
      <c r="H398" s="42">
        <v>22</v>
      </c>
      <c r="I398" s="8">
        <v>15000000</v>
      </c>
      <c r="J398" s="8">
        <f t="shared" si="23"/>
        <v>12000000</v>
      </c>
      <c r="K398" s="9">
        <f t="shared" si="21"/>
        <v>681818.1818181818</v>
      </c>
    </row>
    <row r="399" spans="1:11" ht="15" customHeight="1">
      <c r="A399" s="58">
        <f t="shared" si="22"/>
        <v>398</v>
      </c>
      <c r="B399" s="39" t="s">
        <v>160</v>
      </c>
      <c r="C399" s="40" t="s">
        <v>93</v>
      </c>
      <c r="D399" s="40" t="s">
        <v>369</v>
      </c>
      <c r="E399" s="15">
        <v>251140530900031</v>
      </c>
      <c r="F399" s="64" t="s">
        <v>720</v>
      </c>
      <c r="G399" s="64" t="s">
        <v>715</v>
      </c>
      <c r="H399" s="64">
        <v>45</v>
      </c>
      <c r="I399" s="8">
        <v>30000000</v>
      </c>
      <c r="J399" s="8">
        <f t="shared" si="23"/>
        <v>24000000</v>
      </c>
      <c r="K399" s="9">
        <f t="shared" si="21"/>
        <v>666666.6666666666</v>
      </c>
    </row>
    <row r="400" spans="1:11" ht="15" customHeight="1">
      <c r="A400" s="58">
        <f t="shared" si="22"/>
        <v>399</v>
      </c>
      <c r="B400" s="39" t="s">
        <v>160</v>
      </c>
      <c r="C400" s="40" t="s">
        <v>93</v>
      </c>
      <c r="D400" s="40" t="s">
        <v>108</v>
      </c>
      <c r="E400" s="15" t="s">
        <v>109</v>
      </c>
      <c r="F400" s="42">
        <v>26</v>
      </c>
      <c r="G400" s="42">
        <v>72</v>
      </c>
      <c r="H400" s="73">
        <v>108</v>
      </c>
      <c r="I400" s="8">
        <v>71500000</v>
      </c>
      <c r="J400" s="8">
        <f t="shared" si="23"/>
        <v>57200000</v>
      </c>
      <c r="K400" s="9">
        <f t="shared" si="21"/>
        <v>662037.0370370371</v>
      </c>
    </row>
    <row r="401" spans="1:11" ht="15" customHeight="1">
      <c r="A401" s="58">
        <f t="shared" si="22"/>
        <v>400</v>
      </c>
      <c r="B401" s="39" t="s">
        <v>160</v>
      </c>
      <c r="C401" s="40" t="s">
        <v>93</v>
      </c>
      <c r="D401" s="40" t="s">
        <v>112</v>
      </c>
      <c r="E401" s="15" t="s">
        <v>113</v>
      </c>
      <c r="F401" s="42">
        <v>27</v>
      </c>
      <c r="G401" s="42">
        <v>83</v>
      </c>
      <c r="H401" s="42">
        <v>110</v>
      </c>
      <c r="I401" s="8">
        <v>71500000</v>
      </c>
      <c r="J401" s="8">
        <f t="shared" si="23"/>
        <v>57200000</v>
      </c>
      <c r="K401" s="9">
        <f t="shared" si="21"/>
        <v>650000</v>
      </c>
    </row>
    <row r="402" spans="1:11" ht="15" customHeight="1">
      <c r="A402" s="58">
        <f t="shared" si="22"/>
        <v>401</v>
      </c>
      <c r="B402" s="39" t="s">
        <v>160</v>
      </c>
      <c r="C402" s="40" t="s">
        <v>93</v>
      </c>
      <c r="D402" s="40" t="s">
        <v>10</v>
      </c>
      <c r="E402" s="15" t="s">
        <v>50</v>
      </c>
      <c r="F402" s="42">
        <v>15</v>
      </c>
      <c r="G402" s="42">
        <v>75</v>
      </c>
      <c r="H402" s="42">
        <v>90</v>
      </c>
      <c r="I402" s="8">
        <v>58500000</v>
      </c>
      <c r="J402" s="8">
        <f t="shared" si="23"/>
        <v>46800000</v>
      </c>
      <c r="K402" s="9">
        <f t="shared" si="21"/>
        <v>650000</v>
      </c>
    </row>
    <row r="403" spans="1:11" ht="15" customHeight="1">
      <c r="A403" s="58">
        <f t="shared" si="22"/>
        <v>402</v>
      </c>
      <c r="B403" s="39" t="s">
        <v>160</v>
      </c>
      <c r="C403" s="40" t="s">
        <v>93</v>
      </c>
      <c r="D403" s="40" t="s">
        <v>11</v>
      </c>
      <c r="E403" s="15" t="s">
        <v>51</v>
      </c>
      <c r="F403" s="42">
        <v>16</v>
      </c>
      <c r="G403" s="42">
        <v>74</v>
      </c>
      <c r="H403" s="73">
        <v>90</v>
      </c>
      <c r="I403" s="19">
        <v>58500000</v>
      </c>
      <c r="J403" s="8">
        <f t="shared" si="23"/>
        <v>46800000</v>
      </c>
      <c r="K403" s="9">
        <f t="shared" si="21"/>
        <v>650000</v>
      </c>
    </row>
    <row r="404" spans="1:11" ht="15" customHeight="1">
      <c r="A404" s="58">
        <f t="shared" si="22"/>
        <v>403</v>
      </c>
      <c r="B404" s="39" t="s">
        <v>160</v>
      </c>
      <c r="C404" s="40" t="s">
        <v>93</v>
      </c>
      <c r="D404" s="40" t="s">
        <v>116</v>
      </c>
      <c r="E404" s="15" t="s">
        <v>117</v>
      </c>
      <c r="F404" s="42">
        <v>29</v>
      </c>
      <c r="G404" s="42">
        <v>61</v>
      </c>
      <c r="H404" s="42">
        <v>90</v>
      </c>
      <c r="I404" s="8">
        <v>58500000</v>
      </c>
      <c r="J404" s="8">
        <f t="shared" si="23"/>
        <v>46800000</v>
      </c>
      <c r="K404" s="9">
        <f t="shared" si="21"/>
        <v>650000</v>
      </c>
    </row>
    <row r="405" spans="1:11" ht="15" customHeight="1">
      <c r="A405" s="58">
        <f t="shared" si="22"/>
        <v>404</v>
      </c>
      <c r="B405" s="39" t="s">
        <v>160</v>
      </c>
      <c r="C405" s="40" t="s">
        <v>93</v>
      </c>
      <c r="D405" s="40" t="s">
        <v>127</v>
      </c>
      <c r="E405" s="15" t="s">
        <v>57</v>
      </c>
      <c r="F405" s="42">
        <v>29</v>
      </c>
      <c r="G405" s="42">
        <v>51</v>
      </c>
      <c r="H405" s="42">
        <v>90</v>
      </c>
      <c r="I405" s="8">
        <v>58500000</v>
      </c>
      <c r="J405" s="8">
        <f t="shared" si="23"/>
        <v>46800000</v>
      </c>
      <c r="K405" s="9">
        <f t="shared" si="21"/>
        <v>650000</v>
      </c>
    </row>
    <row r="406" spans="1:11" ht="15" customHeight="1">
      <c r="A406" s="58">
        <f t="shared" si="22"/>
        <v>405</v>
      </c>
      <c r="B406" s="39" t="s">
        <v>160</v>
      </c>
      <c r="C406" s="40" t="s">
        <v>93</v>
      </c>
      <c r="D406" s="40" t="s">
        <v>27</v>
      </c>
      <c r="E406" s="15" t="s">
        <v>63</v>
      </c>
      <c r="F406" s="42">
        <v>16</v>
      </c>
      <c r="G406" s="42">
        <v>48</v>
      </c>
      <c r="H406" s="42">
        <v>64</v>
      </c>
      <c r="I406" s="8">
        <v>41600000</v>
      </c>
      <c r="J406" s="8">
        <f t="shared" si="23"/>
        <v>33280000</v>
      </c>
      <c r="K406" s="9">
        <f t="shared" si="21"/>
        <v>650000</v>
      </c>
    </row>
    <row r="407" spans="1:11" ht="15" customHeight="1">
      <c r="A407" s="58">
        <f t="shared" si="22"/>
        <v>406</v>
      </c>
      <c r="B407" s="39" t="s">
        <v>160</v>
      </c>
      <c r="C407" s="40" t="s">
        <v>93</v>
      </c>
      <c r="D407" s="40" t="s">
        <v>368</v>
      </c>
      <c r="E407" s="15">
        <v>351330530120011</v>
      </c>
      <c r="F407" s="64" t="s">
        <v>720</v>
      </c>
      <c r="G407" s="74" t="s">
        <v>721</v>
      </c>
      <c r="H407" s="64">
        <v>40</v>
      </c>
      <c r="I407" s="8">
        <v>25000000</v>
      </c>
      <c r="J407" s="8">
        <f t="shared" si="23"/>
        <v>20000000</v>
      </c>
      <c r="K407" s="9">
        <f t="shared" si="21"/>
        <v>625000</v>
      </c>
    </row>
    <row r="408" spans="1:11" ht="15" customHeight="1">
      <c r="A408" s="58">
        <f t="shared" si="22"/>
        <v>407</v>
      </c>
      <c r="B408" s="39" t="s">
        <v>160</v>
      </c>
      <c r="C408" s="40" t="s">
        <v>93</v>
      </c>
      <c r="D408" s="40" t="s">
        <v>187</v>
      </c>
      <c r="E408" s="15" t="s">
        <v>189</v>
      </c>
      <c r="F408" s="42">
        <v>35</v>
      </c>
      <c r="G408" s="42">
        <v>80</v>
      </c>
      <c r="H408" s="73">
        <v>115</v>
      </c>
      <c r="I408" s="8">
        <v>65000000</v>
      </c>
      <c r="J408" s="8">
        <f t="shared" si="23"/>
        <v>52000000</v>
      </c>
      <c r="K408" s="9">
        <f t="shared" si="21"/>
        <v>565217.3913043478</v>
      </c>
    </row>
    <row r="409" spans="1:11" ht="15" customHeight="1">
      <c r="A409" s="58">
        <f t="shared" si="22"/>
        <v>408</v>
      </c>
      <c r="B409" s="39" t="s">
        <v>160</v>
      </c>
      <c r="C409" s="40" t="s">
        <v>93</v>
      </c>
      <c r="D409" s="40" t="s">
        <v>94</v>
      </c>
      <c r="E409" s="15" t="s">
        <v>95</v>
      </c>
      <c r="F409" s="42">
        <v>45</v>
      </c>
      <c r="G409" s="42">
        <v>135</v>
      </c>
      <c r="H409" s="42">
        <v>180</v>
      </c>
      <c r="I409" s="8">
        <v>97500000</v>
      </c>
      <c r="J409" s="8">
        <f t="shared" si="23"/>
        <v>78000000</v>
      </c>
      <c r="K409" s="9">
        <f t="shared" si="21"/>
        <v>541666.6666666666</v>
      </c>
    </row>
    <row r="410" spans="1:11" ht="15" customHeight="1">
      <c r="A410" s="58">
        <f t="shared" si="22"/>
        <v>409</v>
      </c>
      <c r="B410" s="39" t="s">
        <v>160</v>
      </c>
      <c r="C410" s="40" t="s">
        <v>93</v>
      </c>
      <c r="D410" s="40" t="s">
        <v>191</v>
      </c>
      <c r="E410" s="15" t="s">
        <v>193</v>
      </c>
      <c r="F410" s="42">
        <v>8</v>
      </c>
      <c r="G410" s="42">
        <v>16</v>
      </c>
      <c r="H410" s="42">
        <v>24</v>
      </c>
      <c r="I410" s="8">
        <v>13000000</v>
      </c>
      <c r="J410" s="8">
        <f t="shared" si="23"/>
        <v>10400000</v>
      </c>
      <c r="K410" s="9">
        <f t="shared" si="21"/>
        <v>541666.6666666666</v>
      </c>
    </row>
    <row r="411" spans="1:11" ht="15" customHeight="1">
      <c r="A411" s="58">
        <f t="shared" si="22"/>
        <v>410</v>
      </c>
      <c r="B411" s="39" t="s">
        <v>160</v>
      </c>
      <c r="C411" s="40" t="s">
        <v>93</v>
      </c>
      <c r="D411" s="40" t="s">
        <v>192</v>
      </c>
      <c r="E411" s="15" t="s">
        <v>194</v>
      </c>
      <c r="F411" s="42">
        <v>8</v>
      </c>
      <c r="G411" s="42">
        <v>16</v>
      </c>
      <c r="H411" s="42">
        <v>24</v>
      </c>
      <c r="I411" s="8">
        <v>13000000</v>
      </c>
      <c r="J411" s="8">
        <f t="shared" si="23"/>
        <v>10400000</v>
      </c>
      <c r="K411" s="9">
        <f t="shared" si="21"/>
        <v>541666.6666666666</v>
      </c>
    </row>
    <row r="412" spans="1:11" ht="15" customHeight="1">
      <c r="A412" s="58">
        <f t="shared" si="22"/>
        <v>411</v>
      </c>
      <c r="B412" s="39" t="s">
        <v>160</v>
      </c>
      <c r="C412" s="40" t="s">
        <v>93</v>
      </c>
      <c r="D412" s="40" t="s">
        <v>185</v>
      </c>
      <c r="E412" s="15" t="s">
        <v>186</v>
      </c>
      <c r="F412" s="42">
        <v>36</v>
      </c>
      <c r="G412" s="73">
        <v>74</v>
      </c>
      <c r="H412" s="42">
        <v>110</v>
      </c>
      <c r="I412" s="25">
        <v>58500000</v>
      </c>
      <c r="J412" s="8">
        <f t="shared" si="23"/>
        <v>46800000</v>
      </c>
      <c r="K412" s="9">
        <f t="shared" si="21"/>
        <v>531818.1818181818</v>
      </c>
    </row>
    <row r="413" spans="1:11" ht="15" customHeight="1">
      <c r="A413" s="58">
        <f t="shared" si="22"/>
        <v>412</v>
      </c>
      <c r="B413" s="39" t="s">
        <v>160</v>
      </c>
      <c r="C413" s="40" t="s">
        <v>93</v>
      </c>
      <c r="D413" s="40" t="s">
        <v>46</v>
      </c>
      <c r="E413" s="15" t="s">
        <v>82</v>
      </c>
      <c r="F413" s="42">
        <v>45</v>
      </c>
      <c r="G413" s="42">
        <v>205</v>
      </c>
      <c r="H413" s="42">
        <v>250</v>
      </c>
      <c r="I413" s="8">
        <v>130000000</v>
      </c>
      <c r="J413" s="8">
        <f t="shared" si="23"/>
        <v>104000000</v>
      </c>
      <c r="K413" s="9">
        <f t="shared" si="21"/>
        <v>520000</v>
      </c>
    </row>
    <row r="414" spans="1:11" ht="15" customHeight="1">
      <c r="A414" s="58">
        <f t="shared" si="22"/>
        <v>413</v>
      </c>
      <c r="B414" s="39" t="s">
        <v>160</v>
      </c>
      <c r="C414" s="40" t="s">
        <v>93</v>
      </c>
      <c r="D414" s="40" t="s">
        <v>130</v>
      </c>
      <c r="E414" s="15" t="s">
        <v>131</v>
      </c>
      <c r="F414" s="42">
        <v>48</v>
      </c>
      <c r="G414" s="42">
        <v>142</v>
      </c>
      <c r="H414" s="42">
        <v>190</v>
      </c>
      <c r="I414" s="25">
        <v>98800000</v>
      </c>
      <c r="J414" s="8">
        <f t="shared" si="23"/>
        <v>79040000</v>
      </c>
      <c r="K414" s="9">
        <f t="shared" si="21"/>
        <v>520000</v>
      </c>
    </row>
    <row r="415" spans="1:11" ht="15" customHeight="1">
      <c r="A415" s="58">
        <f t="shared" si="22"/>
        <v>414</v>
      </c>
      <c r="B415" s="39" t="s">
        <v>160</v>
      </c>
      <c r="C415" s="40" t="s">
        <v>93</v>
      </c>
      <c r="D415" s="40" t="s">
        <v>110</v>
      </c>
      <c r="E415" s="15" t="s">
        <v>111</v>
      </c>
      <c r="F415" s="42">
        <v>64</v>
      </c>
      <c r="G415" s="42">
        <v>120</v>
      </c>
      <c r="H415" s="42">
        <v>184</v>
      </c>
      <c r="I415" s="8">
        <v>95680000</v>
      </c>
      <c r="J415" s="8">
        <f t="shared" si="23"/>
        <v>76544000</v>
      </c>
      <c r="K415" s="9">
        <f t="shared" si="21"/>
        <v>520000</v>
      </c>
    </row>
    <row r="416" spans="1:11" ht="15" customHeight="1">
      <c r="A416" s="58">
        <f t="shared" si="22"/>
        <v>415</v>
      </c>
      <c r="B416" s="39" t="s">
        <v>160</v>
      </c>
      <c r="C416" s="40" t="s">
        <v>93</v>
      </c>
      <c r="D416" s="40" t="s">
        <v>106</v>
      </c>
      <c r="E416" s="15" t="s">
        <v>107</v>
      </c>
      <c r="F416" s="42">
        <v>60</v>
      </c>
      <c r="G416" s="42">
        <v>110</v>
      </c>
      <c r="H416" s="73">
        <v>170</v>
      </c>
      <c r="I416" s="19">
        <v>88400000</v>
      </c>
      <c r="J416" s="8">
        <f t="shared" si="23"/>
        <v>70720000</v>
      </c>
      <c r="K416" s="9">
        <f t="shared" si="21"/>
        <v>520000</v>
      </c>
    </row>
    <row r="417" spans="1:11" ht="15" customHeight="1">
      <c r="A417" s="58">
        <f t="shared" si="22"/>
        <v>416</v>
      </c>
      <c r="B417" s="39" t="s">
        <v>160</v>
      </c>
      <c r="C417" s="40" t="s">
        <v>93</v>
      </c>
      <c r="D417" s="40" t="s">
        <v>123</v>
      </c>
      <c r="E417" s="15" t="s">
        <v>124</v>
      </c>
      <c r="F417" s="42">
        <v>55</v>
      </c>
      <c r="G417" s="42">
        <v>75</v>
      </c>
      <c r="H417" s="42">
        <v>130</v>
      </c>
      <c r="I417" s="8">
        <v>67600000</v>
      </c>
      <c r="J417" s="8">
        <f t="shared" si="23"/>
        <v>54080000</v>
      </c>
      <c r="K417" s="9">
        <f t="shared" si="21"/>
        <v>520000</v>
      </c>
    </row>
    <row r="418" spans="1:11" ht="15" customHeight="1">
      <c r="A418" s="58">
        <f t="shared" si="22"/>
        <v>417</v>
      </c>
      <c r="B418" s="39" t="s">
        <v>160</v>
      </c>
      <c r="C418" s="40" t="s">
        <v>93</v>
      </c>
      <c r="D418" s="40" t="s">
        <v>20</v>
      </c>
      <c r="E418" s="15" t="s">
        <v>60</v>
      </c>
      <c r="F418" s="42">
        <v>15</v>
      </c>
      <c r="G418" s="42">
        <v>32</v>
      </c>
      <c r="H418" s="42">
        <v>77</v>
      </c>
      <c r="I418" s="8">
        <v>38220000</v>
      </c>
      <c r="J418" s="8">
        <f t="shared" si="23"/>
        <v>30576000</v>
      </c>
      <c r="K418" s="9">
        <f t="shared" si="21"/>
        <v>496363.63636363635</v>
      </c>
    </row>
    <row r="419" spans="1:11" ht="15" customHeight="1">
      <c r="A419" s="58">
        <f t="shared" si="22"/>
        <v>418</v>
      </c>
      <c r="B419" s="39" t="s">
        <v>160</v>
      </c>
      <c r="C419" s="40" t="s">
        <v>93</v>
      </c>
      <c r="D419" s="40" t="s">
        <v>363</v>
      </c>
      <c r="E419" s="15">
        <v>3519305313000100</v>
      </c>
      <c r="F419" s="64">
        <v>58</v>
      </c>
      <c r="G419" s="64">
        <v>78</v>
      </c>
      <c r="H419" s="64">
        <v>136</v>
      </c>
      <c r="I419" s="8">
        <v>64000000</v>
      </c>
      <c r="J419" s="8">
        <f t="shared" si="23"/>
        <v>51200000</v>
      </c>
      <c r="K419" s="9">
        <f t="shared" si="21"/>
        <v>470588.23529411765</v>
      </c>
    </row>
    <row r="420" spans="1:11" ht="15" customHeight="1">
      <c r="A420" s="58">
        <f t="shared" si="22"/>
        <v>419</v>
      </c>
      <c r="B420" s="39" t="s">
        <v>160</v>
      </c>
      <c r="C420" s="40" t="s">
        <v>93</v>
      </c>
      <c r="D420" s="40" t="s">
        <v>364</v>
      </c>
      <c r="E420" s="15">
        <v>25134053032001100</v>
      </c>
      <c r="F420" s="64">
        <v>20</v>
      </c>
      <c r="G420" s="74">
        <v>34</v>
      </c>
      <c r="H420" s="64">
        <v>54</v>
      </c>
      <c r="I420" s="25">
        <v>25000000</v>
      </c>
      <c r="J420" s="8">
        <f t="shared" si="23"/>
        <v>20000000</v>
      </c>
      <c r="K420" s="9">
        <f t="shared" si="21"/>
        <v>462962.962962963</v>
      </c>
    </row>
    <row r="421" spans="1:11" ht="15" customHeight="1">
      <c r="A421" s="58">
        <f t="shared" si="22"/>
        <v>420</v>
      </c>
      <c r="B421" s="39" t="s">
        <v>160</v>
      </c>
      <c r="C421" s="40" t="s">
        <v>93</v>
      </c>
      <c r="D421" s="40" t="s">
        <v>21</v>
      </c>
      <c r="E421" s="15" t="s">
        <v>61</v>
      </c>
      <c r="F421" s="42">
        <v>7</v>
      </c>
      <c r="G421" s="42">
        <v>27</v>
      </c>
      <c r="H421" s="42">
        <v>34</v>
      </c>
      <c r="I421" s="28">
        <v>15000000</v>
      </c>
      <c r="J421" s="8">
        <f t="shared" si="23"/>
        <v>12000000</v>
      </c>
      <c r="K421" s="9">
        <f t="shared" si="21"/>
        <v>441176.4705882353</v>
      </c>
    </row>
    <row r="422" spans="1:11" ht="15" customHeight="1">
      <c r="A422" s="58">
        <f t="shared" si="22"/>
        <v>421</v>
      </c>
      <c r="B422" s="39" t="s">
        <v>160</v>
      </c>
      <c r="C422" s="40" t="s">
        <v>93</v>
      </c>
      <c r="D422" s="40" t="s">
        <v>188</v>
      </c>
      <c r="E422" s="15" t="s">
        <v>190</v>
      </c>
      <c r="F422" s="42">
        <v>67</v>
      </c>
      <c r="G422" s="42">
        <v>107</v>
      </c>
      <c r="H422" s="42">
        <v>174</v>
      </c>
      <c r="I422" s="25">
        <v>71500000</v>
      </c>
      <c r="J422" s="8">
        <f t="shared" si="23"/>
        <v>57200000</v>
      </c>
      <c r="K422" s="9">
        <f t="shared" si="21"/>
        <v>410919.5402298851</v>
      </c>
    </row>
    <row r="423" spans="1:11" ht="15" customHeight="1">
      <c r="A423" s="58">
        <f t="shared" si="22"/>
        <v>422</v>
      </c>
      <c r="B423" s="39" t="s">
        <v>160</v>
      </c>
      <c r="C423" s="40" t="s">
        <v>93</v>
      </c>
      <c r="D423" s="40" t="s">
        <v>367</v>
      </c>
      <c r="E423" s="15">
        <v>732120530110001</v>
      </c>
      <c r="F423" s="64" t="s">
        <v>717</v>
      </c>
      <c r="G423" s="64" t="s">
        <v>719</v>
      </c>
      <c r="H423" s="64" t="s">
        <v>718</v>
      </c>
      <c r="I423" s="8">
        <v>77000000</v>
      </c>
      <c r="J423" s="8">
        <f t="shared" si="23"/>
        <v>61600000</v>
      </c>
      <c r="K423" s="9">
        <f t="shared" si="21"/>
        <v>385000</v>
      </c>
    </row>
    <row r="424" spans="1:11" ht="15" customHeight="1">
      <c r="A424" s="58">
        <f t="shared" si="22"/>
        <v>423</v>
      </c>
      <c r="B424" s="39" t="s">
        <v>160</v>
      </c>
      <c r="C424" s="40" t="s">
        <v>93</v>
      </c>
      <c r="D424" s="40" t="s">
        <v>47</v>
      </c>
      <c r="E424" s="15" t="s">
        <v>83</v>
      </c>
      <c r="F424" s="42">
        <v>75</v>
      </c>
      <c r="G424" s="42">
        <v>275</v>
      </c>
      <c r="H424" s="42">
        <v>350</v>
      </c>
      <c r="I424" s="13">
        <v>120000000</v>
      </c>
      <c r="J424" s="8">
        <f t="shared" si="23"/>
        <v>96000000</v>
      </c>
      <c r="K424" s="9">
        <f t="shared" si="21"/>
        <v>342857.14285714284</v>
      </c>
    </row>
    <row r="425" spans="1:11" ht="15" customHeight="1">
      <c r="A425" s="58">
        <f t="shared" si="22"/>
        <v>424</v>
      </c>
      <c r="B425" s="39" t="s">
        <v>160</v>
      </c>
      <c r="C425" s="40" t="s">
        <v>93</v>
      </c>
      <c r="D425" s="40" t="s">
        <v>121</v>
      </c>
      <c r="E425" s="15" t="s">
        <v>122</v>
      </c>
      <c r="F425" s="42">
        <v>92</v>
      </c>
      <c r="G425" s="42">
        <v>278</v>
      </c>
      <c r="H425" s="42">
        <v>370</v>
      </c>
      <c r="I425" s="25">
        <v>122850000</v>
      </c>
      <c r="J425" s="8">
        <f t="shared" si="23"/>
        <v>98280000</v>
      </c>
      <c r="K425" s="9">
        <f t="shared" si="21"/>
        <v>332027.02702702704</v>
      </c>
    </row>
    <row r="426" spans="1:11" ht="15" customHeight="1">
      <c r="A426" s="58">
        <f t="shared" si="22"/>
        <v>425</v>
      </c>
      <c r="B426" s="39" t="s">
        <v>160</v>
      </c>
      <c r="C426" s="40" t="s">
        <v>93</v>
      </c>
      <c r="D426" s="40" t="s">
        <v>125</v>
      </c>
      <c r="E426" s="15" t="s">
        <v>126</v>
      </c>
      <c r="F426" s="42">
        <v>100</v>
      </c>
      <c r="G426" s="42">
        <v>470</v>
      </c>
      <c r="H426" s="42">
        <v>570</v>
      </c>
      <c r="I426" s="8">
        <v>169000000</v>
      </c>
      <c r="J426" s="8">
        <f t="shared" si="23"/>
        <v>135200000</v>
      </c>
      <c r="K426" s="9">
        <f t="shared" si="21"/>
        <v>296491.22807017545</v>
      </c>
    </row>
    <row r="427" spans="1:11" ht="15" customHeight="1">
      <c r="A427" s="58">
        <f t="shared" si="22"/>
        <v>426</v>
      </c>
      <c r="B427" s="39" t="s">
        <v>160</v>
      </c>
      <c r="C427" s="40" t="s">
        <v>93</v>
      </c>
      <c r="D427" s="40" t="s">
        <v>128</v>
      </c>
      <c r="E427" s="15" t="s">
        <v>129</v>
      </c>
      <c r="F427" s="42">
        <v>30</v>
      </c>
      <c r="G427" s="42">
        <v>100</v>
      </c>
      <c r="H427" s="42">
        <v>130</v>
      </c>
      <c r="I427" s="25">
        <v>35000000</v>
      </c>
      <c r="J427" s="8">
        <f t="shared" si="23"/>
        <v>28000000</v>
      </c>
      <c r="K427" s="9">
        <f t="shared" si="21"/>
        <v>269230.76923076925</v>
      </c>
    </row>
    <row r="428" spans="1:11" ht="15" customHeight="1">
      <c r="A428" s="58">
        <f t="shared" si="22"/>
        <v>427</v>
      </c>
      <c r="B428" s="39" t="s">
        <v>160</v>
      </c>
      <c r="C428" s="40" t="s">
        <v>93</v>
      </c>
      <c r="D428" s="40" t="s">
        <v>16</v>
      </c>
      <c r="E428" s="15" t="s">
        <v>56</v>
      </c>
      <c r="F428" s="42">
        <v>40</v>
      </c>
      <c r="G428" s="42">
        <v>100</v>
      </c>
      <c r="H428" s="42">
        <v>220</v>
      </c>
      <c r="I428" s="8">
        <v>57200000</v>
      </c>
      <c r="J428" s="8">
        <f t="shared" si="23"/>
        <v>45760000</v>
      </c>
      <c r="K428" s="9">
        <f t="shared" si="21"/>
        <v>260000</v>
      </c>
    </row>
    <row r="429" spans="1:11" ht="15" customHeight="1">
      <c r="A429" s="58">
        <f t="shared" si="22"/>
        <v>428</v>
      </c>
      <c r="B429" s="39" t="s">
        <v>160</v>
      </c>
      <c r="C429" s="40" t="s">
        <v>93</v>
      </c>
      <c r="D429" s="40" t="s">
        <v>365</v>
      </c>
      <c r="E429" s="15">
        <v>216630530860001</v>
      </c>
      <c r="F429" s="64">
        <v>56</v>
      </c>
      <c r="G429" s="64">
        <v>156</v>
      </c>
      <c r="H429" s="64">
        <v>212</v>
      </c>
      <c r="I429" s="25">
        <v>46440000</v>
      </c>
      <c r="J429" s="8">
        <f t="shared" si="23"/>
        <v>37152000</v>
      </c>
      <c r="K429" s="9">
        <f t="shared" si="21"/>
        <v>219056.6037735849</v>
      </c>
    </row>
    <row r="430" spans="1:11" ht="15" customHeight="1">
      <c r="A430" s="58">
        <f t="shared" si="22"/>
        <v>429</v>
      </c>
      <c r="B430" s="39" t="s">
        <v>160</v>
      </c>
      <c r="C430" s="40" t="s">
        <v>93</v>
      </c>
      <c r="D430" s="40" t="s">
        <v>366</v>
      </c>
      <c r="E430" s="15">
        <v>216630530850001</v>
      </c>
      <c r="F430" s="64">
        <v>56</v>
      </c>
      <c r="G430" s="64">
        <v>156</v>
      </c>
      <c r="H430" s="64">
        <v>212</v>
      </c>
      <c r="I430" s="8">
        <v>46440000</v>
      </c>
      <c r="J430" s="8">
        <f t="shared" si="23"/>
        <v>37152000</v>
      </c>
      <c r="K430" s="9">
        <f t="shared" si="21"/>
        <v>219056.6037735849</v>
      </c>
    </row>
    <row r="431" spans="1:11" ht="15" customHeight="1">
      <c r="A431" s="58">
        <f t="shared" si="22"/>
        <v>430</v>
      </c>
      <c r="B431" s="39" t="s">
        <v>161</v>
      </c>
      <c r="C431" s="40" t="s">
        <v>565</v>
      </c>
      <c r="D431" s="40" t="s">
        <v>570</v>
      </c>
      <c r="E431" s="41">
        <v>215140070010011</v>
      </c>
      <c r="F431" s="62">
        <v>48</v>
      </c>
      <c r="G431" s="62">
        <v>92</v>
      </c>
      <c r="H431" s="71">
        <v>140</v>
      </c>
      <c r="I431" s="21">
        <v>60000000</v>
      </c>
      <c r="J431" s="8">
        <f t="shared" si="23"/>
        <v>48000000</v>
      </c>
      <c r="K431" s="9">
        <f t="shared" si="21"/>
        <v>428571.4285714286</v>
      </c>
    </row>
    <row r="432" spans="1:11" ht="15" customHeight="1">
      <c r="A432" s="58">
        <f t="shared" si="22"/>
        <v>431</v>
      </c>
      <c r="B432" s="39" t="s">
        <v>161</v>
      </c>
      <c r="C432" s="40" t="s">
        <v>565</v>
      </c>
      <c r="D432" s="40" t="s">
        <v>566</v>
      </c>
      <c r="E432" s="41">
        <v>313130070020031</v>
      </c>
      <c r="F432" s="62">
        <v>40</v>
      </c>
      <c r="G432" s="62">
        <v>80</v>
      </c>
      <c r="H432" s="63">
        <v>120</v>
      </c>
      <c r="I432" s="7">
        <v>25000000</v>
      </c>
      <c r="J432" s="8">
        <f t="shared" si="23"/>
        <v>20000000</v>
      </c>
      <c r="K432" s="9">
        <f t="shared" si="21"/>
        <v>208333.33333333334</v>
      </c>
    </row>
    <row r="433" spans="1:11" ht="15" customHeight="1">
      <c r="A433" s="58">
        <f t="shared" si="22"/>
        <v>432</v>
      </c>
      <c r="B433" s="39" t="s">
        <v>161</v>
      </c>
      <c r="C433" s="40" t="s">
        <v>565</v>
      </c>
      <c r="D433" s="40" t="s">
        <v>568</v>
      </c>
      <c r="E433" s="41">
        <v>2151400700100000</v>
      </c>
      <c r="F433" s="62">
        <v>89</v>
      </c>
      <c r="G433" s="62">
        <v>213</v>
      </c>
      <c r="H433" s="63">
        <v>302</v>
      </c>
      <c r="I433" s="7">
        <v>60000000</v>
      </c>
      <c r="J433" s="8">
        <f t="shared" si="23"/>
        <v>48000000</v>
      </c>
      <c r="K433" s="9">
        <f t="shared" si="21"/>
        <v>198675.49668874172</v>
      </c>
    </row>
    <row r="434" spans="1:11" ht="15" customHeight="1">
      <c r="A434" s="58">
        <f t="shared" si="22"/>
        <v>433</v>
      </c>
      <c r="B434" s="39" t="s">
        <v>161</v>
      </c>
      <c r="C434" s="40" t="s">
        <v>565</v>
      </c>
      <c r="D434" s="40" t="s">
        <v>569</v>
      </c>
      <c r="E434" s="41">
        <v>313130070520001</v>
      </c>
      <c r="F434" s="62">
        <v>42</v>
      </c>
      <c r="G434" s="62">
        <v>180</v>
      </c>
      <c r="H434" s="63">
        <v>222</v>
      </c>
      <c r="I434" s="7">
        <v>40000000</v>
      </c>
      <c r="J434" s="8">
        <f t="shared" si="23"/>
        <v>32000000</v>
      </c>
      <c r="K434" s="9">
        <f t="shared" si="21"/>
        <v>180180.18018018018</v>
      </c>
    </row>
    <row r="435" spans="1:11" ht="15" customHeight="1">
      <c r="A435" s="58">
        <f t="shared" si="22"/>
        <v>434</v>
      </c>
      <c r="B435" s="39" t="s">
        <v>161</v>
      </c>
      <c r="C435" s="40" t="s">
        <v>565</v>
      </c>
      <c r="D435" s="40" t="s">
        <v>567</v>
      </c>
      <c r="E435" s="41">
        <v>313130070040001</v>
      </c>
      <c r="F435" s="62">
        <v>86</v>
      </c>
      <c r="G435" s="69">
        <v>202</v>
      </c>
      <c r="H435" s="63">
        <v>488</v>
      </c>
      <c r="I435" s="20">
        <v>55000000</v>
      </c>
      <c r="J435" s="8">
        <f t="shared" si="23"/>
        <v>44000000</v>
      </c>
      <c r="K435" s="9">
        <f t="shared" si="21"/>
        <v>112704.91803278688</v>
      </c>
    </row>
    <row r="436" spans="1:11" ht="15" customHeight="1">
      <c r="A436" s="58">
        <f t="shared" si="22"/>
        <v>435</v>
      </c>
      <c r="B436" s="39" t="s">
        <v>163</v>
      </c>
      <c r="C436" s="40" t="s">
        <v>371</v>
      </c>
      <c r="D436" s="40" t="s">
        <v>663</v>
      </c>
      <c r="E436" s="15" t="s">
        <v>664</v>
      </c>
      <c r="F436" s="62">
        <v>6</v>
      </c>
      <c r="G436" s="62">
        <v>18</v>
      </c>
      <c r="H436" s="62">
        <v>24</v>
      </c>
      <c r="I436" s="10">
        <v>26500000</v>
      </c>
      <c r="J436" s="8">
        <f t="shared" si="23"/>
        <v>21200000</v>
      </c>
      <c r="K436" s="9">
        <f t="shared" si="21"/>
        <v>1104166.6666666667</v>
      </c>
    </row>
    <row r="437" spans="1:11" ht="15" customHeight="1">
      <c r="A437" s="58">
        <f t="shared" si="22"/>
        <v>436</v>
      </c>
      <c r="B437" s="39" t="s">
        <v>163</v>
      </c>
      <c r="C437" s="40" t="s">
        <v>371</v>
      </c>
      <c r="D437" s="40" t="s">
        <v>654</v>
      </c>
      <c r="E437" s="41">
        <v>422520730010011</v>
      </c>
      <c r="F437" s="62">
        <v>10</v>
      </c>
      <c r="G437" s="62">
        <v>26</v>
      </c>
      <c r="H437" s="62">
        <v>36</v>
      </c>
      <c r="I437" s="24">
        <v>26500000</v>
      </c>
      <c r="J437" s="8">
        <f t="shared" si="23"/>
        <v>21200000</v>
      </c>
      <c r="K437" s="9">
        <f t="shared" si="21"/>
        <v>736111.1111111111</v>
      </c>
    </row>
    <row r="438" spans="1:11" ht="15" customHeight="1">
      <c r="A438" s="58">
        <f t="shared" si="22"/>
        <v>437</v>
      </c>
      <c r="B438" s="39" t="s">
        <v>163</v>
      </c>
      <c r="C438" s="40" t="s">
        <v>371</v>
      </c>
      <c r="D438" s="40" t="s">
        <v>661</v>
      </c>
      <c r="E438" s="41" t="s">
        <v>662</v>
      </c>
      <c r="F438" s="62">
        <v>16</v>
      </c>
      <c r="G438" s="62">
        <v>24</v>
      </c>
      <c r="H438" s="62">
        <v>40</v>
      </c>
      <c r="I438" s="10">
        <v>26500000</v>
      </c>
      <c r="J438" s="8">
        <f t="shared" si="23"/>
        <v>21200000</v>
      </c>
      <c r="K438" s="9">
        <f t="shared" si="21"/>
        <v>662500</v>
      </c>
    </row>
    <row r="439" spans="1:11" ht="15" customHeight="1">
      <c r="A439" s="58">
        <f t="shared" si="22"/>
        <v>438</v>
      </c>
      <c r="B439" s="39" t="s">
        <v>163</v>
      </c>
      <c r="C439" s="40" t="s">
        <v>371</v>
      </c>
      <c r="D439" s="40" t="s">
        <v>665</v>
      </c>
      <c r="E439" s="41">
        <v>732120730130021</v>
      </c>
      <c r="F439" s="62">
        <v>20</v>
      </c>
      <c r="G439" s="62">
        <v>40</v>
      </c>
      <c r="H439" s="62">
        <v>60</v>
      </c>
      <c r="I439" s="10">
        <v>24000000</v>
      </c>
      <c r="J439" s="8">
        <f t="shared" si="23"/>
        <v>19200000</v>
      </c>
      <c r="K439" s="9">
        <f t="shared" si="21"/>
        <v>400000</v>
      </c>
    </row>
    <row r="440" spans="1:11" ht="15" customHeight="1">
      <c r="A440" s="58">
        <f t="shared" si="22"/>
        <v>439</v>
      </c>
      <c r="B440" s="39" t="s">
        <v>163</v>
      </c>
      <c r="C440" s="40" t="s">
        <v>371</v>
      </c>
      <c r="D440" s="40" t="s">
        <v>657</v>
      </c>
      <c r="E440" s="41" t="s">
        <v>658</v>
      </c>
      <c r="F440" s="62">
        <v>70</v>
      </c>
      <c r="G440" s="62">
        <v>6</v>
      </c>
      <c r="H440" s="62">
        <v>76</v>
      </c>
      <c r="I440" s="10">
        <v>26000000</v>
      </c>
      <c r="J440" s="8">
        <f t="shared" si="23"/>
        <v>20800000</v>
      </c>
      <c r="K440" s="9">
        <f t="shared" si="21"/>
        <v>342105.2631578947</v>
      </c>
    </row>
    <row r="441" spans="1:11" ht="15" customHeight="1">
      <c r="A441" s="65">
        <f t="shared" si="22"/>
        <v>440</v>
      </c>
      <c r="B441" s="39" t="s">
        <v>163</v>
      </c>
      <c r="C441" s="40" t="s">
        <v>371</v>
      </c>
      <c r="D441" s="40" t="s">
        <v>676</v>
      </c>
      <c r="E441" s="41">
        <v>264240730020061</v>
      </c>
      <c r="F441" s="62">
        <v>22</v>
      </c>
      <c r="G441" s="62">
        <v>68</v>
      </c>
      <c r="H441" s="62">
        <v>90</v>
      </c>
      <c r="I441" s="10">
        <v>30500000</v>
      </c>
      <c r="J441" s="8">
        <f t="shared" si="23"/>
        <v>24400000</v>
      </c>
      <c r="K441" s="9">
        <f t="shared" si="21"/>
        <v>338888.8888888889</v>
      </c>
    </row>
    <row r="442" spans="1:11" ht="15" customHeight="1">
      <c r="A442" s="58">
        <f t="shared" si="22"/>
        <v>441</v>
      </c>
      <c r="B442" s="39" t="s">
        <v>163</v>
      </c>
      <c r="C442" s="40" t="s">
        <v>371</v>
      </c>
      <c r="D442" s="40" t="s">
        <v>670</v>
      </c>
      <c r="E442" s="41" t="s">
        <v>671</v>
      </c>
      <c r="F442" s="62">
        <v>22</v>
      </c>
      <c r="G442" s="62">
        <v>69</v>
      </c>
      <c r="H442" s="62">
        <v>91</v>
      </c>
      <c r="I442" s="10">
        <v>30500000</v>
      </c>
      <c r="J442" s="8">
        <f t="shared" si="23"/>
        <v>24400000</v>
      </c>
      <c r="K442" s="9">
        <f t="shared" si="21"/>
        <v>335164.83516483515</v>
      </c>
    </row>
    <row r="443" spans="1:11" ht="15" customHeight="1">
      <c r="A443" s="58">
        <f t="shared" si="22"/>
        <v>442</v>
      </c>
      <c r="B443" s="39" t="s">
        <v>163</v>
      </c>
      <c r="C443" s="40" t="s">
        <v>371</v>
      </c>
      <c r="D443" s="40" t="s">
        <v>674</v>
      </c>
      <c r="E443" s="41" t="s">
        <v>675</v>
      </c>
      <c r="F443" s="62">
        <v>21</v>
      </c>
      <c r="G443" s="62">
        <v>67</v>
      </c>
      <c r="H443" s="62">
        <v>88</v>
      </c>
      <c r="I443" s="10">
        <v>28500000</v>
      </c>
      <c r="J443" s="8">
        <f t="shared" si="23"/>
        <v>22800000</v>
      </c>
      <c r="K443" s="9">
        <f t="shared" si="21"/>
        <v>323863.63636363635</v>
      </c>
    </row>
    <row r="444" spans="1:11" ht="15" customHeight="1">
      <c r="A444" s="58">
        <f t="shared" si="22"/>
        <v>443</v>
      </c>
      <c r="B444" s="39" t="s">
        <v>163</v>
      </c>
      <c r="C444" s="40" t="s">
        <v>371</v>
      </c>
      <c r="D444" s="40" t="s">
        <v>672</v>
      </c>
      <c r="E444" s="41" t="s">
        <v>673</v>
      </c>
      <c r="F444" s="62">
        <v>25</v>
      </c>
      <c r="G444" s="62">
        <v>75</v>
      </c>
      <c r="H444" s="62">
        <v>100</v>
      </c>
      <c r="I444" s="10">
        <v>30500000</v>
      </c>
      <c r="J444" s="8">
        <f t="shared" si="23"/>
        <v>24400000</v>
      </c>
      <c r="K444" s="9">
        <f t="shared" si="21"/>
        <v>305000</v>
      </c>
    </row>
    <row r="445" spans="1:11" ht="15" customHeight="1">
      <c r="A445" s="58">
        <f t="shared" si="22"/>
        <v>444</v>
      </c>
      <c r="B445" s="39" t="s">
        <v>160</v>
      </c>
      <c r="C445" s="40" t="s">
        <v>371</v>
      </c>
      <c r="D445" s="40" t="s">
        <v>373</v>
      </c>
      <c r="E445" s="15">
        <v>242340730011</v>
      </c>
      <c r="F445" s="8">
        <v>30</v>
      </c>
      <c r="G445" s="8">
        <v>70</v>
      </c>
      <c r="H445" s="8">
        <v>100</v>
      </c>
      <c r="I445" s="8">
        <v>25616300</v>
      </c>
      <c r="J445" s="8">
        <f t="shared" si="23"/>
        <v>20493040</v>
      </c>
      <c r="K445" s="9">
        <f t="shared" si="21"/>
        <v>256163</v>
      </c>
    </row>
    <row r="446" spans="1:11" ht="15" customHeight="1">
      <c r="A446" s="58">
        <f t="shared" si="22"/>
        <v>445</v>
      </c>
      <c r="B446" s="39" t="s">
        <v>163</v>
      </c>
      <c r="C446" s="40" t="s">
        <v>371</v>
      </c>
      <c r="D446" s="40" t="s">
        <v>677</v>
      </c>
      <c r="E446" s="41" t="s">
        <v>678</v>
      </c>
      <c r="F446" s="62">
        <v>128</v>
      </c>
      <c r="G446" s="68">
        <v>15</v>
      </c>
      <c r="H446" s="62">
        <v>143</v>
      </c>
      <c r="I446" s="10">
        <v>33500000</v>
      </c>
      <c r="J446" s="8">
        <f t="shared" si="23"/>
        <v>26800000</v>
      </c>
      <c r="K446" s="9">
        <f t="shared" si="21"/>
        <v>234265.73426573427</v>
      </c>
    </row>
    <row r="447" spans="1:11" ht="15" customHeight="1">
      <c r="A447" s="58">
        <f t="shared" si="22"/>
        <v>446</v>
      </c>
      <c r="B447" s="39" t="s">
        <v>160</v>
      </c>
      <c r="C447" s="40" t="s">
        <v>371</v>
      </c>
      <c r="D447" s="40" t="s">
        <v>372</v>
      </c>
      <c r="E447" s="15">
        <v>242340730010001</v>
      </c>
      <c r="F447" s="8">
        <v>200</v>
      </c>
      <c r="G447" s="8">
        <v>720</v>
      </c>
      <c r="H447" s="8">
        <v>920</v>
      </c>
      <c r="I447" s="8">
        <v>200906840</v>
      </c>
      <c r="J447" s="8">
        <f t="shared" si="23"/>
        <v>160725472</v>
      </c>
      <c r="K447" s="9">
        <f t="shared" si="21"/>
        <v>218377</v>
      </c>
    </row>
    <row r="448" spans="1:11" ht="15" customHeight="1">
      <c r="A448" s="58">
        <f t="shared" si="22"/>
        <v>447</v>
      </c>
      <c r="B448" s="39" t="s">
        <v>160</v>
      </c>
      <c r="C448" s="40" t="s">
        <v>371</v>
      </c>
      <c r="D448" s="40" t="s">
        <v>374</v>
      </c>
      <c r="E448" s="15">
        <v>264240730020021</v>
      </c>
      <c r="F448" s="8">
        <v>100</v>
      </c>
      <c r="G448" s="8">
        <v>11</v>
      </c>
      <c r="H448" s="8">
        <v>111</v>
      </c>
      <c r="I448" s="8">
        <v>22350627</v>
      </c>
      <c r="J448" s="8">
        <f t="shared" si="23"/>
        <v>17880501.6</v>
      </c>
      <c r="K448" s="9">
        <f t="shared" si="21"/>
        <v>201357</v>
      </c>
    </row>
    <row r="449" spans="1:11" ht="15" customHeight="1">
      <c r="A449" s="58">
        <f t="shared" si="22"/>
        <v>448</v>
      </c>
      <c r="B449" s="39" t="s">
        <v>163</v>
      </c>
      <c r="C449" s="40" t="s">
        <v>371</v>
      </c>
      <c r="D449" s="40" t="s">
        <v>668</v>
      </c>
      <c r="E449" s="41" t="s">
        <v>669</v>
      </c>
      <c r="F449" s="62">
        <v>75</v>
      </c>
      <c r="G449" s="62">
        <v>94</v>
      </c>
      <c r="H449" s="62">
        <v>169</v>
      </c>
      <c r="I449" s="10">
        <v>34000000</v>
      </c>
      <c r="J449" s="8">
        <f t="shared" si="23"/>
        <v>27200000</v>
      </c>
      <c r="K449" s="9">
        <f t="shared" si="21"/>
        <v>201183.4319526627</v>
      </c>
    </row>
    <row r="450" spans="1:11" ht="15" customHeight="1">
      <c r="A450" s="65">
        <f t="shared" si="22"/>
        <v>449</v>
      </c>
      <c r="B450" s="39" t="s">
        <v>163</v>
      </c>
      <c r="C450" s="40" t="s">
        <v>371</v>
      </c>
      <c r="D450" s="40" t="s">
        <v>679</v>
      </c>
      <c r="E450" s="41">
        <v>134940730000011</v>
      </c>
      <c r="F450" s="62">
        <v>85</v>
      </c>
      <c r="G450" s="62">
        <v>110</v>
      </c>
      <c r="H450" s="62">
        <v>195</v>
      </c>
      <c r="I450" s="10">
        <v>34500000</v>
      </c>
      <c r="J450" s="8">
        <f t="shared" si="23"/>
        <v>27600000</v>
      </c>
      <c r="K450" s="9">
        <f aca="true" t="shared" si="24" ref="K450:K478">I450/H450</f>
        <v>176923.07692307694</v>
      </c>
    </row>
    <row r="451" spans="1:11" ht="15" customHeight="1">
      <c r="A451" s="58">
        <f aca="true" t="shared" si="25" ref="A451:A514">A450+1</f>
        <v>450</v>
      </c>
      <c r="B451" s="39" t="s">
        <v>163</v>
      </c>
      <c r="C451" s="40" t="s">
        <v>371</v>
      </c>
      <c r="D451" s="40" t="s">
        <v>666</v>
      </c>
      <c r="E451" s="41" t="s">
        <v>667</v>
      </c>
      <c r="F451" s="62">
        <v>51</v>
      </c>
      <c r="G451" s="62">
        <v>225</v>
      </c>
      <c r="H451" s="62">
        <v>276</v>
      </c>
      <c r="I451" s="10">
        <v>38000000</v>
      </c>
      <c r="J451" s="8">
        <f t="shared" si="23"/>
        <v>30400000</v>
      </c>
      <c r="K451" s="9">
        <f t="shared" si="24"/>
        <v>137681.15942028986</v>
      </c>
    </row>
    <row r="452" spans="1:11" ht="15" customHeight="1">
      <c r="A452" s="58">
        <f t="shared" si="25"/>
        <v>451</v>
      </c>
      <c r="B452" s="39" t="s">
        <v>163</v>
      </c>
      <c r="C452" s="40" t="s">
        <v>371</v>
      </c>
      <c r="D452" s="40" t="s">
        <v>659</v>
      </c>
      <c r="E452" s="41" t="s">
        <v>660</v>
      </c>
      <c r="F452" s="62">
        <v>185</v>
      </c>
      <c r="G452" s="62">
        <v>80</v>
      </c>
      <c r="H452" s="62">
        <v>265</v>
      </c>
      <c r="I452" s="10">
        <v>32000000</v>
      </c>
      <c r="J452" s="8">
        <f>I452*80%</f>
        <v>25600000</v>
      </c>
      <c r="K452" s="9">
        <f t="shared" si="24"/>
        <v>120754.71698113208</v>
      </c>
    </row>
    <row r="453" spans="1:11" ht="15" customHeight="1">
      <c r="A453" s="58">
        <f t="shared" si="25"/>
        <v>452</v>
      </c>
      <c r="B453" s="39" t="s">
        <v>163</v>
      </c>
      <c r="C453" s="40" t="s">
        <v>371</v>
      </c>
      <c r="D453" s="40" t="s">
        <v>655</v>
      </c>
      <c r="E453" s="41" t="s">
        <v>656</v>
      </c>
      <c r="F453" s="62">
        <v>174</v>
      </c>
      <c r="G453" s="62">
        <v>180</v>
      </c>
      <c r="H453" s="62">
        <v>354</v>
      </c>
      <c r="I453" s="10">
        <v>29500000</v>
      </c>
      <c r="J453" s="8">
        <f>I453*80%</f>
        <v>23600000</v>
      </c>
      <c r="K453" s="9">
        <f t="shared" si="24"/>
        <v>83333.33333333333</v>
      </c>
    </row>
    <row r="454" spans="1:11" ht="15" customHeight="1">
      <c r="A454" s="58">
        <f t="shared" si="25"/>
        <v>453</v>
      </c>
      <c r="B454" s="39" t="s">
        <v>160</v>
      </c>
      <c r="C454" s="40" t="s">
        <v>174</v>
      </c>
      <c r="D454" s="40" t="s">
        <v>388</v>
      </c>
      <c r="E454" s="15" t="s">
        <v>389</v>
      </c>
      <c r="F454" s="64">
        <v>10</v>
      </c>
      <c r="G454" s="64">
        <v>14</v>
      </c>
      <c r="H454" s="64">
        <v>24</v>
      </c>
      <c r="I454" s="8">
        <v>26500000</v>
      </c>
      <c r="J454" s="8">
        <f>I454*80%</f>
        <v>21200000</v>
      </c>
      <c r="K454" s="9">
        <f t="shared" si="24"/>
        <v>1104166.6666666667</v>
      </c>
    </row>
    <row r="455" spans="1:11" ht="15" customHeight="1">
      <c r="A455" s="58">
        <f t="shared" si="25"/>
        <v>454</v>
      </c>
      <c r="B455" s="39" t="s">
        <v>160</v>
      </c>
      <c r="C455" s="40" t="s">
        <v>174</v>
      </c>
      <c r="D455" s="40" t="s">
        <v>386</v>
      </c>
      <c r="E455" s="15" t="s">
        <v>387</v>
      </c>
      <c r="F455" s="64">
        <v>14</v>
      </c>
      <c r="G455" s="64">
        <v>32</v>
      </c>
      <c r="H455" s="64">
        <v>46</v>
      </c>
      <c r="I455" s="8">
        <v>32000000</v>
      </c>
      <c r="J455" s="8">
        <f>I455*80%</f>
        <v>25600000</v>
      </c>
      <c r="K455" s="9">
        <f t="shared" si="24"/>
        <v>695652.1739130435</v>
      </c>
    </row>
    <row r="456" spans="1:11" ht="15" customHeight="1">
      <c r="A456" s="58">
        <f t="shared" si="25"/>
        <v>455</v>
      </c>
      <c r="B456" s="39" t="s">
        <v>160</v>
      </c>
      <c r="C456" s="40" t="s">
        <v>174</v>
      </c>
      <c r="D456" s="40" t="s">
        <v>168</v>
      </c>
      <c r="E456" s="15" t="s">
        <v>173</v>
      </c>
      <c r="F456" s="64">
        <v>43</v>
      </c>
      <c r="G456" s="64">
        <v>98</v>
      </c>
      <c r="H456" s="64">
        <v>141</v>
      </c>
      <c r="I456" s="8">
        <v>71500000</v>
      </c>
      <c r="J456" s="8">
        <f>I456*80%</f>
        <v>57200000</v>
      </c>
      <c r="K456" s="9">
        <f t="shared" si="24"/>
        <v>507092.1985815603</v>
      </c>
    </row>
    <row r="457" spans="1:11" ht="15" customHeight="1">
      <c r="A457" s="58">
        <f t="shared" si="25"/>
        <v>456</v>
      </c>
      <c r="B457" s="39" t="s">
        <v>160</v>
      </c>
      <c r="C457" s="40" t="s">
        <v>174</v>
      </c>
      <c r="D457" s="40" t="s">
        <v>382</v>
      </c>
      <c r="E457" s="15" t="s">
        <v>383</v>
      </c>
      <c r="F457" s="64">
        <v>19</v>
      </c>
      <c r="G457" s="64">
        <v>26</v>
      </c>
      <c r="H457" s="64">
        <v>45</v>
      </c>
      <c r="I457" s="8">
        <v>21500000</v>
      </c>
      <c r="J457" s="8">
        <f>I457*80%</f>
        <v>17200000</v>
      </c>
      <c r="K457" s="9">
        <f t="shared" si="24"/>
        <v>477777.77777777775</v>
      </c>
    </row>
    <row r="458" spans="1:11" ht="15" customHeight="1">
      <c r="A458" s="58">
        <f t="shared" si="25"/>
        <v>457</v>
      </c>
      <c r="B458" s="39" t="s">
        <v>160</v>
      </c>
      <c r="C458" s="40" t="s">
        <v>174</v>
      </c>
      <c r="D458" s="40" t="s">
        <v>166</v>
      </c>
      <c r="E458" s="15" t="s">
        <v>171</v>
      </c>
      <c r="F458" s="64">
        <v>30</v>
      </c>
      <c r="G458" s="64">
        <v>90</v>
      </c>
      <c r="H458" s="64">
        <v>120</v>
      </c>
      <c r="I458" s="8">
        <v>45500000</v>
      </c>
      <c r="J458" s="8">
        <f>I458*80%</f>
        <v>36400000</v>
      </c>
      <c r="K458" s="9">
        <f t="shared" si="24"/>
        <v>379166.6666666667</v>
      </c>
    </row>
    <row r="459" spans="1:11" ht="15" customHeight="1">
      <c r="A459" s="58">
        <f t="shared" si="25"/>
        <v>458</v>
      </c>
      <c r="B459" s="39" t="s">
        <v>160</v>
      </c>
      <c r="C459" s="40" t="s">
        <v>174</v>
      </c>
      <c r="D459" s="40" t="s">
        <v>167</v>
      </c>
      <c r="E459" s="15" t="s">
        <v>172</v>
      </c>
      <c r="F459" s="64">
        <v>76</v>
      </c>
      <c r="G459" s="64">
        <v>44</v>
      </c>
      <c r="H459" s="64">
        <v>140</v>
      </c>
      <c r="I459" s="8">
        <v>46800000</v>
      </c>
      <c r="J459" s="8">
        <f>I459*80%</f>
        <v>37440000</v>
      </c>
      <c r="K459" s="9">
        <f t="shared" si="24"/>
        <v>334285.71428571426</v>
      </c>
    </row>
    <row r="460" spans="1:11" ht="15" customHeight="1">
      <c r="A460" s="58">
        <f t="shared" si="25"/>
        <v>459</v>
      </c>
      <c r="B460" s="39" t="s">
        <v>160</v>
      </c>
      <c r="C460" s="40" t="s">
        <v>174</v>
      </c>
      <c r="D460" s="40" t="s">
        <v>384</v>
      </c>
      <c r="E460" s="15" t="s">
        <v>385</v>
      </c>
      <c r="F460" s="64">
        <v>21</v>
      </c>
      <c r="G460" s="64">
        <v>59</v>
      </c>
      <c r="H460" s="64">
        <v>80</v>
      </c>
      <c r="I460" s="8">
        <v>26500000</v>
      </c>
      <c r="J460" s="8">
        <f>I460*80%</f>
        <v>21200000</v>
      </c>
      <c r="K460" s="9">
        <f t="shared" si="24"/>
        <v>331250</v>
      </c>
    </row>
    <row r="461" spans="1:11" ht="15" customHeight="1">
      <c r="A461" s="58">
        <f t="shared" si="25"/>
        <v>460</v>
      </c>
      <c r="B461" s="39" t="s">
        <v>160</v>
      </c>
      <c r="C461" s="40" t="s">
        <v>174</v>
      </c>
      <c r="D461" s="40" t="s">
        <v>390</v>
      </c>
      <c r="E461" s="15" t="s">
        <v>391</v>
      </c>
      <c r="F461" s="64">
        <v>20</v>
      </c>
      <c r="G461" s="64">
        <v>60</v>
      </c>
      <c r="H461" s="64">
        <v>80</v>
      </c>
      <c r="I461" s="8">
        <v>26500000</v>
      </c>
      <c r="J461" s="8">
        <f>I461*80%</f>
        <v>21200000</v>
      </c>
      <c r="K461" s="9">
        <f t="shared" si="24"/>
        <v>331250</v>
      </c>
    </row>
    <row r="462" spans="1:11" ht="15" customHeight="1">
      <c r="A462" s="58">
        <f t="shared" si="25"/>
        <v>461</v>
      </c>
      <c r="B462" s="39" t="s">
        <v>160</v>
      </c>
      <c r="C462" s="40" t="s">
        <v>174</v>
      </c>
      <c r="D462" s="40" t="s">
        <v>380</v>
      </c>
      <c r="E462" s="15" t="s">
        <v>381</v>
      </c>
      <c r="F462" s="64">
        <v>48</v>
      </c>
      <c r="G462" s="64">
        <v>97</v>
      </c>
      <c r="H462" s="64">
        <v>105</v>
      </c>
      <c r="I462" s="8">
        <v>33500000</v>
      </c>
      <c r="J462" s="8">
        <f>I462*80%</f>
        <v>26800000</v>
      </c>
      <c r="K462" s="9">
        <f t="shared" si="24"/>
        <v>319047.61904761905</v>
      </c>
    </row>
    <row r="463" spans="1:11" ht="15" customHeight="1">
      <c r="A463" s="58">
        <f t="shared" si="25"/>
        <v>462</v>
      </c>
      <c r="B463" s="39" t="s">
        <v>160</v>
      </c>
      <c r="C463" s="40" t="s">
        <v>174</v>
      </c>
      <c r="D463" s="40" t="s">
        <v>376</v>
      </c>
      <c r="E463" s="15">
        <v>511320550060031</v>
      </c>
      <c r="F463" s="64">
        <v>33</v>
      </c>
      <c r="G463" s="64">
        <v>60</v>
      </c>
      <c r="H463" s="64">
        <v>93</v>
      </c>
      <c r="I463" s="8">
        <v>25316553</v>
      </c>
      <c r="J463" s="8">
        <f>I463*80%</f>
        <v>20253242.400000002</v>
      </c>
      <c r="K463" s="9">
        <f t="shared" si="24"/>
        <v>272221</v>
      </c>
    </row>
    <row r="464" spans="1:11" ht="15" customHeight="1">
      <c r="A464" s="58">
        <f t="shared" si="25"/>
        <v>463</v>
      </c>
      <c r="B464" s="39" t="s">
        <v>160</v>
      </c>
      <c r="C464" s="40" t="s">
        <v>174</v>
      </c>
      <c r="D464" s="40" t="s">
        <v>377</v>
      </c>
      <c r="E464" s="15">
        <v>5511320550060040</v>
      </c>
      <c r="F464" s="64">
        <v>33</v>
      </c>
      <c r="G464" s="64">
        <v>60</v>
      </c>
      <c r="H464" s="64">
        <v>93</v>
      </c>
      <c r="I464" s="8">
        <v>25316553</v>
      </c>
      <c r="J464" s="8">
        <f>I464*80%</f>
        <v>20253242.400000002</v>
      </c>
      <c r="K464" s="9">
        <f t="shared" si="24"/>
        <v>272221</v>
      </c>
    </row>
    <row r="465" spans="1:11" ht="15" customHeight="1">
      <c r="A465" s="58">
        <f t="shared" si="25"/>
        <v>464</v>
      </c>
      <c r="B465" s="39" t="s">
        <v>160</v>
      </c>
      <c r="C465" s="40" t="s">
        <v>174</v>
      </c>
      <c r="D465" s="40" t="s">
        <v>375</v>
      </c>
      <c r="E465" s="15">
        <v>511320550060021</v>
      </c>
      <c r="F465" s="64">
        <v>36</v>
      </c>
      <c r="G465" s="64">
        <v>60</v>
      </c>
      <c r="H465" s="64">
        <v>96</v>
      </c>
      <c r="I465" s="8">
        <v>25806624</v>
      </c>
      <c r="J465" s="8">
        <f>I465*80%</f>
        <v>20645299.200000003</v>
      </c>
      <c r="K465" s="9">
        <f t="shared" si="24"/>
        <v>268819</v>
      </c>
    </row>
    <row r="466" spans="1:11" ht="15" customHeight="1">
      <c r="A466" s="58">
        <f t="shared" si="25"/>
        <v>465</v>
      </c>
      <c r="B466" s="39" t="s">
        <v>160</v>
      </c>
      <c r="C466" s="40" t="s">
        <v>174</v>
      </c>
      <c r="D466" s="40" t="s">
        <v>378</v>
      </c>
      <c r="E466" s="15" t="s">
        <v>379</v>
      </c>
      <c r="F466" s="64">
        <v>32</v>
      </c>
      <c r="G466" s="64">
        <v>76</v>
      </c>
      <c r="H466" s="64">
        <v>108</v>
      </c>
      <c r="I466" s="8">
        <v>28500000</v>
      </c>
      <c r="J466" s="8">
        <f>I466*80%</f>
        <v>22800000</v>
      </c>
      <c r="K466" s="9">
        <f t="shared" si="24"/>
        <v>263888.8888888889</v>
      </c>
    </row>
    <row r="467" spans="1:11" ht="15" customHeight="1">
      <c r="A467" s="58">
        <f t="shared" si="25"/>
        <v>466</v>
      </c>
      <c r="B467" s="39" t="s">
        <v>160</v>
      </c>
      <c r="C467" s="40" t="s">
        <v>174</v>
      </c>
      <c r="D467" s="40" t="s">
        <v>396</v>
      </c>
      <c r="E467" s="15" t="s">
        <v>397</v>
      </c>
      <c r="F467" s="64">
        <v>24</v>
      </c>
      <c r="G467" s="64">
        <v>84</v>
      </c>
      <c r="H467" s="64">
        <v>108</v>
      </c>
      <c r="I467" s="8">
        <v>26500000</v>
      </c>
      <c r="J467" s="8">
        <f>I467*80%</f>
        <v>21200000</v>
      </c>
      <c r="K467" s="9">
        <f t="shared" si="24"/>
        <v>245370.37037037036</v>
      </c>
    </row>
    <row r="468" spans="1:11" ht="15" customHeight="1">
      <c r="A468" s="58">
        <f t="shared" si="25"/>
        <v>467</v>
      </c>
      <c r="B468" s="39" t="s">
        <v>160</v>
      </c>
      <c r="C468" s="40" t="s">
        <v>174</v>
      </c>
      <c r="D468" s="40" t="s">
        <v>165</v>
      </c>
      <c r="E468" s="15" t="s">
        <v>170</v>
      </c>
      <c r="F468" s="64">
        <v>113</v>
      </c>
      <c r="G468" s="64">
        <v>187</v>
      </c>
      <c r="H468" s="64">
        <v>330</v>
      </c>
      <c r="I468" s="8">
        <v>78000000</v>
      </c>
      <c r="J468" s="8">
        <f>I468*80%</f>
        <v>62400000</v>
      </c>
      <c r="K468" s="9">
        <f t="shared" si="24"/>
        <v>236363.63636363635</v>
      </c>
    </row>
    <row r="469" spans="1:11" ht="15" customHeight="1">
      <c r="A469" s="58">
        <f t="shared" si="25"/>
        <v>468</v>
      </c>
      <c r="B469" s="39" t="s">
        <v>160</v>
      </c>
      <c r="C469" s="40" t="s">
        <v>174</v>
      </c>
      <c r="D469" s="40" t="s">
        <v>164</v>
      </c>
      <c r="E469" s="15" t="s">
        <v>169</v>
      </c>
      <c r="F469" s="64">
        <v>156</v>
      </c>
      <c r="G469" s="64">
        <v>184</v>
      </c>
      <c r="H469" s="64">
        <v>388</v>
      </c>
      <c r="I469" s="8">
        <v>85500000</v>
      </c>
      <c r="J469" s="8">
        <f>I469*80%</f>
        <v>68400000</v>
      </c>
      <c r="K469" s="9">
        <f t="shared" si="24"/>
        <v>220360.82474226804</v>
      </c>
    </row>
    <row r="470" spans="1:11" ht="15" customHeight="1">
      <c r="A470" s="58">
        <f t="shared" si="25"/>
        <v>469</v>
      </c>
      <c r="B470" s="39" t="s">
        <v>160</v>
      </c>
      <c r="C470" s="40" t="s">
        <v>174</v>
      </c>
      <c r="D470" s="40" t="s">
        <v>394</v>
      </c>
      <c r="E470" s="15" t="s">
        <v>395</v>
      </c>
      <c r="F470" s="64">
        <v>52</v>
      </c>
      <c r="G470" s="64">
        <v>174</v>
      </c>
      <c r="H470" s="64">
        <v>226</v>
      </c>
      <c r="I470" s="8">
        <v>34500000</v>
      </c>
      <c r="J470" s="8">
        <f>I470*80%</f>
        <v>27600000</v>
      </c>
      <c r="K470" s="9">
        <f t="shared" si="24"/>
        <v>152654.86725663717</v>
      </c>
    </row>
    <row r="471" spans="1:11" ht="15" customHeight="1">
      <c r="A471" s="58">
        <f t="shared" si="25"/>
        <v>470</v>
      </c>
      <c r="B471" s="39" t="s">
        <v>160</v>
      </c>
      <c r="C471" s="40" t="s">
        <v>174</v>
      </c>
      <c r="D471" s="40" t="s">
        <v>392</v>
      </c>
      <c r="E471" s="15" t="s">
        <v>393</v>
      </c>
      <c r="F471" s="64">
        <v>97</v>
      </c>
      <c r="G471" s="64">
        <v>183</v>
      </c>
      <c r="H471" s="64">
        <v>280</v>
      </c>
      <c r="I471" s="8">
        <v>34500000</v>
      </c>
      <c r="J471" s="8">
        <f>I471*80%</f>
        <v>27600000</v>
      </c>
      <c r="K471" s="9">
        <f t="shared" si="24"/>
        <v>123214.28571428571</v>
      </c>
    </row>
    <row r="472" spans="1:11" ht="15" customHeight="1">
      <c r="A472" s="65">
        <f t="shared" si="25"/>
        <v>471</v>
      </c>
      <c r="B472" s="39" t="s">
        <v>162</v>
      </c>
      <c r="C472" s="50" t="s">
        <v>701</v>
      </c>
      <c r="D472" s="46" t="s">
        <v>703</v>
      </c>
      <c r="E472" s="51">
        <v>6111121050930000</v>
      </c>
      <c r="F472" s="50">
        <v>45</v>
      </c>
      <c r="G472" s="50">
        <v>70</v>
      </c>
      <c r="H472" s="75">
        <v>115</v>
      </c>
      <c r="I472" s="29">
        <v>60000000</v>
      </c>
      <c r="J472" s="8">
        <f>I472*80%</f>
        <v>48000000</v>
      </c>
      <c r="K472" s="9">
        <f t="shared" si="24"/>
        <v>521739.1304347826</v>
      </c>
    </row>
    <row r="473" spans="1:11" ht="15" customHeight="1">
      <c r="A473" s="58">
        <f t="shared" si="25"/>
        <v>472</v>
      </c>
      <c r="B473" s="39" t="s">
        <v>162</v>
      </c>
      <c r="C473" s="50" t="s">
        <v>701</v>
      </c>
      <c r="D473" s="52" t="s">
        <v>702</v>
      </c>
      <c r="E473" s="51">
        <v>226941050340001</v>
      </c>
      <c r="F473" s="50">
        <v>135</v>
      </c>
      <c r="G473" s="50">
        <v>70</v>
      </c>
      <c r="H473" s="75">
        <v>205</v>
      </c>
      <c r="I473" s="29">
        <v>80000000</v>
      </c>
      <c r="J473" s="8">
        <f>I473*80%</f>
        <v>64000000</v>
      </c>
      <c r="K473" s="9">
        <f t="shared" si="24"/>
        <v>390243.9024390244</v>
      </c>
    </row>
    <row r="474" spans="1:11" ht="15" customHeight="1">
      <c r="A474" s="58">
        <f t="shared" si="25"/>
        <v>473</v>
      </c>
      <c r="B474" s="39" t="s">
        <v>162</v>
      </c>
      <c r="C474" s="50" t="s">
        <v>701</v>
      </c>
      <c r="D474" s="46" t="s">
        <v>704</v>
      </c>
      <c r="E474" s="51">
        <v>226941050470001</v>
      </c>
      <c r="F474" s="50">
        <v>73</v>
      </c>
      <c r="G474" s="50">
        <v>127</v>
      </c>
      <c r="H474" s="75">
        <v>200</v>
      </c>
      <c r="I474" s="29">
        <v>40000000</v>
      </c>
      <c r="J474" s="8">
        <f>I474*80%</f>
        <v>32000000</v>
      </c>
      <c r="K474" s="9">
        <f t="shared" si="24"/>
        <v>200000</v>
      </c>
    </row>
    <row r="475" spans="1:11" ht="15" customHeight="1">
      <c r="A475" s="58">
        <f t="shared" si="25"/>
        <v>474</v>
      </c>
      <c r="B475" s="39" t="s">
        <v>162</v>
      </c>
      <c r="C475" s="50" t="s">
        <v>701</v>
      </c>
      <c r="D475" s="22" t="s">
        <v>706</v>
      </c>
      <c r="E475" s="51">
        <v>611121050870001</v>
      </c>
      <c r="F475" s="50">
        <v>45</v>
      </c>
      <c r="G475" s="50">
        <v>70</v>
      </c>
      <c r="H475" s="75">
        <v>115</v>
      </c>
      <c r="I475" s="29">
        <v>20000000</v>
      </c>
      <c r="J475" s="8">
        <f>I475*80%</f>
        <v>16000000</v>
      </c>
      <c r="K475" s="9">
        <f t="shared" si="24"/>
        <v>173913.04347826086</v>
      </c>
    </row>
    <row r="476" spans="1:11" ht="15" customHeight="1">
      <c r="A476" s="58">
        <f t="shared" si="25"/>
        <v>475</v>
      </c>
      <c r="B476" s="39" t="s">
        <v>162</v>
      </c>
      <c r="C476" s="50" t="s">
        <v>701</v>
      </c>
      <c r="D476" s="53" t="s">
        <v>705</v>
      </c>
      <c r="E476" s="51">
        <v>611121050910001</v>
      </c>
      <c r="F476" s="50">
        <v>112</v>
      </c>
      <c r="G476" s="50">
        <v>146</v>
      </c>
      <c r="H476" s="75">
        <v>258</v>
      </c>
      <c r="I476" s="29">
        <v>40000000</v>
      </c>
      <c r="J476" s="8">
        <f>I476*80%</f>
        <v>32000000</v>
      </c>
      <c r="K476" s="9">
        <f t="shared" si="24"/>
        <v>155038.75968992247</v>
      </c>
    </row>
    <row r="477" spans="1:11" ht="15" customHeight="1">
      <c r="A477" s="58">
        <f t="shared" si="25"/>
        <v>476</v>
      </c>
      <c r="B477" s="54" t="s">
        <v>160</v>
      </c>
      <c r="C477" s="55" t="s">
        <v>895</v>
      </c>
      <c r="D477" s="56" t="s">
        <v>896</v>
      </c>
      <c r="E477" s="15">
        <v>31130450020051</v>
      </c>
      <c r="F477" s="55">
        <v>10</v>
      </c>
      <c r="G477" s="76">
        <v>20</v>
      </c>
      <c r="H477" s="76">
        <v>30</v>
      </c>
      <c r="I477" s="30">
        <v>60000000</v>
      </c>
      <c r="J477" s="8">
        <f>I477*80%</f>
        <v>48000000</v>
      </c>
      <c r="K477" s="9">
        <f t="shared" si="24"/>
        <v>2000000</v>
      </c>
    </row>
    <row r="478" spans="1:11" ht="15" customHeight="1">
      <c r="A478" s="58">
        <f t="shared" si="25"/>
        <v>477</v>
      </c>
      <c r="B478" s="54" t="s">
        <v>160</v>
      </c>
      <c r="C478" s="55" t="s">
        <v>895</v>
      </c>
      <c r="D478" s="57" t="s">
        <v>897</v>
      </c>
      <c r="E478" s="15">
        <v>3311304520061</v>
      </c>
      <c r="F478" s="55">
        <v>10</v>
      </c>
      <c r="G478" s="76">
        <v>20</v>
      </c>
      <c r="H478" s="76">
        <v>30</v>
      </c>
      <c r="I478" s="30">
        <v>60000000</v>
      </c>
      <c r="J478" s="8">
        <f>I478*80%</f>
        <v>48000000</v>
      </c>
      <c r="K478" s="9">
        <f t="shared" si="24"/>
        <v>2000000</v>
      </c>
    </row>
    <row r="479" spans="1:11" ht="15" customHeight="1">
      <c r="A479" s="58">
        <f t="shared" si="25"/>
        <v>478</v>
      </c>
      <c r="B479" s="39" t="s">
        <v>160</v>
      </c>
      <c r="C479" s="40" t="s">
        <v>398</v>
      </c>
      <c r="D479" s="40" t="s">
        <v>838</v>
      </c>
      <c r="E479" s="15">
        <v>5142100002</v>
      </c>
      <c r="F479" s="64"/>
      <c r="G479" s="64"/>
      <c r="H479" s="64">
        <v>30</v>
      </c>
      <c r="I479" s="11">
        <v>80000000</v>
      </c>
      <c r="J479" s="8">
        <v>64000000</v>
      </c>
      <c r="K479" s="9">
        <v>2666666.6666666665</v>
      </c>
    </row>
    <row r="480" spans="1:11" ht="15" customHeight="1">
      <c r="A480" s="58">
        <f t="shared" si="25"/>
        <v>479</v>
      </c>
      <c r="B480" s="39" t="s">
        <v>160</v>
      </c>
      <c r="C480" s="40" t="s">
        <v>398</v>
      </c>
      <c r="D480" s="40" t="s">
        <v>857</v>
      </c>
      <c r="E480" s="15">
        <v>5141600006</v>
      </c>
      <c r="F480" s="64"/>
      <c r="G480" s="64"/>
      <c r="H480" s="64">
        <v>30</v>
      </c>
      <c r="I480" s="11">
        <v>80000000</v>
      </c>
      <c r="J480" s="8">
        <v>64000000</v>
      </c>
      <c r="K480" s="9">
        <v>2666666.6666666665</v>
      </c>
    </row>
    <row r="481" spans="1:11" ht="15" customHeight="1">
      <c r="A481" s="58">
        <f t="shared" si="25"/>
        <v>480</v>
      </c>
      <c r="B481" s="39" t="s">
        <v>160</v>
      </c>
      <c r="C481" s="40" t="s">
        <v>398</v>
      </c>
      <c r="D481" s="40" t="s">
        <v>858</v>
      </c>
      <c r="E481" s="15">
        <v>5141600007</v>
      </c>
      <c r="F481" s="64"/>
      <c r="G481" s="64"/>
      <c r="H481" s="64">
        <v>30</v>
      </c>
      <c r="I481" s="11">
        <v>80000000</v>
      </c>
      <c r="J481" s="8">
        <v>64000000</v>
      </c>
      <c r="K481" s="9">
        <v>2666666.6666666665</v>
      </c>
    </row>
    <row r="482" spans="1:11" ht="15" customHeight="1">
      <c r="A482" s="58">
        <f t="shared" si="25"/>
        <v>481</v>
      </c>
      <c r="B482" s="39" t="s">
        <v>160</v>
      </c>
      <c r="C482" s="40" t="s">
        <v>398</v>
      </c>
      <c r="D482" s="40" t="s">
        <v>840</v>
      </c>
      <c r="E482" s="15">
        <v>51412200001</v>
      </c>
      <c r="F482" s="64"/>
      <c r="G482" s="64"/>
      <c r="H482" s="64">
        <v>30</v>
      </c>
      <c r="I482" s="31">
        <v>80000000</v>
      </c>
      <c r="J482" s="8">
        <v>53762400</v>
      </c>
      <c r="K482" s="9">
        <v>2240100</v>
      </c>
    </row>
    <row r="483" spans="1:11" ht="15" customHeight="1">
      <c r="A483" s="58">
        <f t="shared" si="25"/>
        <v>482</v>
      </c>
      <c r="B483" s="39" t="s">
        <v>160</v>
      </c>
      <c r="C483" s="40" t="s">
        <v>398</v>
      </c>
      <c r="D483" s="40" t="s">
        <v>845</v>
      </c>
      <c r="E483" s="15">
        <v>5142200006</v>
      </c>
      <c r="F483" s="64"/>
      <c r="G483" s="64"/>
      <c r="H483" s="74">
        <v>30</v>
      </c>
      <c r="I483" s="32">
        <v>67203000</v>
      </c>
      <c r="J483" s="8">
        <v>53762400</v>
      </c>
      <c r="K483" s="9">
        <v>2240100</v>
      </c>
    </row>
    <row r="484" spans="1:11" ht="15" customHeight="1">
      <c r="A484" s="58">
        <f t="shared" si="25"/>
        <v>483</v>
      </c>
      <c r="B484" s="39" t="s">
        <v>160</v>
      </c>
      <c r="C484" s="40" t="s">
        <v>398</v>
      </c>
      <c r="D484" s="40" t="s">
        <v>880</v>
      </c>
      <c r="E484" s="15">
        <v>1439100005</v>
      </c>
      <c r="F484" s="64"/>
      <c r="G484" s="64"/>
      <c r="H484" s="64">
        <v>30</v>
      </c>
      <c r="I484" s="31">
        <v>80000000</v>
      </c>
      <c r="J484" s="8">
        <v>48000000</v>
      </c>
      <c r="K484" s="9">
        <v>2000000</v>
      </c>
    </row>
    <row r="485" spans="1:11" ht="15" customHeight="1">
      <c r="A485" s="58">
        <f t="shared" si="25"/>
        <v>484</v>
      </c>
      <c r="B485" s="39" t="s">
        <v>160</v>
      </c>
      <c r="C485" s="40" t="s">
        <v>398</v>
      </c>
      <c r="D485" s="40" t="s">
        <v>830</v>
      </c>
      <c r="E485" s="15">
        <v>5141300008</v>
      </c>
      <c r="F485" s="64"/>
      <c r="G485" s="64"/>
      <c r="H485" s="64">
        <v>30</v>
      </c>
      <c r="I485" s="31">
        <v>70000000</v>
      </c>
      <c r="J485" s="8">
        <v>48000000</v>
      </c>
      <c r="K485" s="9">
        <v>2000000</v>
      </c>
    </row>
    <row r="486" spans="1:11" ht="15" customHeight="1">
      <c r="A486" s="58">
        <f t="shared" si="25"/>
        <v>485</v>
      </c>
      <c r="B486" s="39" t="s">
        <v>160</v>
      </c>
      <c r="C486" s="40" t="s">
        <v>398</v>
      </c>
      <c r="D486" s="40" t="s">
        <v>842</v>
      </c>
      <c r="E486" s="15">
        <v>5142200003</v>
      </c>
      <c r="F486" s="64"/>
      <c r="G486" s="64"/>
      <c r="H486" s="64">
        <v>30</v>
      </c>
      <c r="I486" s="11">
        <v>60000000</v>
      </c>
      <c r="J486" s="8">
        <v>48000000</v>
      </c>
      <c r="K486" s="9">
        <v>2000000</v>
      </c>
    </row>
    <row r="487" spans="1:11" ht="15" customHeight="1">
      <c r="A487" s="58">
        <f t="shared" si="25"/>
        <v>486</v>
      </c>
      <c r="B487" s="39" t="s">
        <v>160</v>
      </c>
      <c r="C487" s="40" t="s">
        <v>398</v>
      </c>
      <c r="D487" s="40" t="s">
        <v>827</v>
      </c>
      <c r="E487" s="15">
        <v>5141300005</v>
      </c>
      <c r="F487" s="64"/>
      <c r="G487" s="74"/>
      <c r="H487" s="64">
        <v>30</v>
      </c>
      <c r="I487" s="25">
        <v>55309500</v>
      </c>
      <c r="J487" s="8">
        <v>44247600</v>
      </c>
      <c r="K487" s="9">
        <v>1843650</v>
      </c>
    </row>
    <row r="488" spans="1:11" ht="15" customHeight="1">
      <c r="A488" s="58">
        <f t="shared" si="25"/>
        <v>487</v>
      </c>
      <c r="B488" s="39" t="s">
        <v>160</v>
      </c>
      <c r="C488" s="40" t="s">
        <v>398</v>
      </c>
      <c r="D488" s="40" t="s">
        <v>829</v>
      </c>
      <c r="E488" s="15">
        <v>514130007</v>
      </c>
      <c r="F488" s="64"/>
      <c r="G488" s="64"/>
      <c r="H488" s="22"/>
      <c r="I488" s="8">
        <v>50247000</v>
      </c>
      <c r="J488" s="8">
        <v>40197600</v>
      </c>
      <c r="K488" s="9">
        <v>1674900</v>
      </c>
    </row>
    <row r="489" spans="1:11" ht="15" customHeight="1">
      <c r="A489" s="58">
        <f t="shared" si="25"/>
        <v>488</v>
      </c>
      <c r="B489" s="39" t="s">
        <v>160</v>
      </c>
      <c r="C489" s="40" t="s">
        <v>398</v>
      </c>
      <c r="D489" s="40" t="s">
        <v>844</v>
      </c>
      <c r="E489" s="15">
        <v>5141300005</v>
      </c>
      <c r="F489" s="64"/>
      <c r="G489" s="64"/>
      <c r="H489" s="64">
        <v>30</v>
      </c>
      <c r="I489" s="25">
        <v>46028250</v>
      </c>
      <c r="J489" s="8">
        <v>36822600</v>
      </c>
      <c r="K489" s="9">
        <v>1534275</v>
      </c>
    </row>
    <row r="490" spans="1:11" ht="15" customHeight="1">
      <c r="A490" s="58">
        <f t="shared" si="25"/>
        <v>489</v>
      </c>
      <c r="B490" s="39" t="s">
        <v>160</v>
      </c>
      <c r="C490" s="58" t="s">
        <v>398</v>
      </c>
      <c r="D490" s="40" t="s">
        <v>828</v>
      </c>
      <c r="E490" s="15">
        <v>5141300006</v>
      </c>
      <c r="F490" s="64"/>
      <c r="G490" s="64"/>
      <c r="H490" s="64">
        <v>30</v>
      </c>
      <c r="I490" s="8">
        <v>45184500</v>
      </c>
      <c r="J490" s="8">
        <v>36147600</v>
      </c>
      <c r="K490" s="9">
        <v>1506150</v>
      </c>
    </row>
    <row r="491" spans="1:11" ht="15" customHeight="1">
      <c r="A491" s="58">
        <f t="shared" si="25"/>
        <v>490</v>
      </c>
      <c r="B491" s="39" t="s">
        <v>160</v>
      </c>
      <c r="C491" s="40" t="s">
        <v>398</v>
      </c>
      <c r="D491" s="40" t="s">
        <v>843</v>
      </c>
      <c r="E491" s="15">
        <v>5142200004</v>
      </c>
      <c r="F491" s="64"/>
      <c r="G491" s="64"/>
      <c r="H491" s="64">
        <v>30</v>
      </c>
      <c r="I491" s="8">
        <v>42147000</v>
      </c>
      <c r="J491" s="8">
        <v>33717600</v>
      </c>
      <c r="K491" s="9">
        <v>1404900</v>
      </c>
    </row>
    <row r="492" spans="1:11" ht="15" customHeight="1">
      <c r="A492" s="58">
        <f t="shared" si="25"/>
        <v>491</v>
      </c>
      <c r="B492" s="39" t="s">
        <v>160</v>
      </c>
      <c r="C492" s="40" t="s">
        <v>398</v>
      </c>
      <c r="D492" s="40" t="s">
        <v>834</v>
      </c>
      <c r="E492" s="15">
        <v>5141300012</v>
      </c>
      <c r="F492" s="64"/>
      <c r="G492" s="64"/>
      <c r="H492" s="64">
        <v>30</v>
      </c>
      <c r="I492" s="33">
        <v>40000000</v>
      </c>
      <c r="J492" s="8">
        <v>32000000</v>
      </c>
      <c r="K492" s="9">
        <v>1333333.3333333333</v>
      </c>
    </row>
    <row r="493" spans="1:11" ht="15" customHeight="1">
      <c r="A493" s="58">
        <f t="shared" si="25"/>
        <v>492</v>
      </c>
      <c r="B493" s="39" t="s">
        <v>160</v>
      </c>
      <c r="C493" s="40" t="s">
        <v>398</v>
      </c>
      <c r="D493" s="40" t="s">
        <v>826</v>
      </c>
      <c r="E493" s="15">
        <v>5141300004</v>
      </c>
      <c r="F493" s="64"/>
      <c r="G493" s="64"/>
      <c r="H493" s="64">
        <v>30</v>
      </c>
      <c r="I493" s="8">
        <v>30030750</v>
      </c>
      <c r="J493" s="8">
        <f aca="true" t="shared" si="26" ref="J493:J524">I493*80%</f>
        <v>24024600</v>
      </c>
      <c r="K493" s="9">
        <f aca="true" t="shared" si="27" ref="K493:K524">I493/H493</f>
        <v>1001025</v>
      </c>
    </row>
    <row r="494" spans="1:11" ht="15" customHeight="1">
      <c r="A494" s="58">
        <f t="shared" si="25"/>
        <v>493</v>
      </c>
      <c r="B494" s="39" t="s">
        <v>160</v>
      </c>
      <c r="C494" s="40" t="s">
        <v>398</v>
      </c>
      <c r="D494" s="40" t="s">
        <v>837</v>
      </c>
      <c r="E494" s="15">
        <v>51412100002</v>
      </c>
      <c r="F494" s="64"/>
      <c r="G494" s="64"/>
      <c r="H494" s="64">
        <v>30</v>
      </c>
      <c r="I494" s="25">
        <v>30030750</v>
      </c>
      <c r="J494" s="8">
        <f t="shared" si="26"/>
        <v>24024600</v>
      </c>
      <c r="K494" s="9">
        <f t="shared" si="27"/>
        <v>1001025</v>
      </c>
    </row>
    <row r="495" spans="1:11" ht="15" customHeight="1">
      <c r="A495" s="58">
        <f t="shared" si="25"/>
        <v>494</v>
      </c>
      <c r="B495" s="39" t="s">
        <v>160</v>
      </c>
      <c r="C495" s="40" t="s">
        <v>398</v>
      </c>
      <c r="D495" s="40" t="s">
        <v>848</v>
      </c>
      <c r="E495" s="15">
        <v>5142300002</v>
      </c>
      <c r="F495" s="64"/>
      <c r="G495" s="64"/>
      <c r="H495" s="64">
        <v>30</v>
      </c>
      <c r="I495" s="8">
        <v>30030750</v>
      </c>
      <c r="J495" s="8">
        <f t="shared" si="26"/>
        <v>24024600</v>
      </c>
      <c r="K495" s="9">
        <f t="shared" si="27"/>
        <v>1001025</v>
      </c>
    </row>
    <row r="496" spans="1:11" ht="15" customHeight="1">
      <c r="A496" s="58">
        <f t="shared" si="25"/>
        <v>495</v>
      </c>
      <c r="B496" s="39" t="s">
        <v>160</v>
      </c>
      <c r="C496" s="40" t="s">
        <v>398</v>
      </c>
      <c r="D496" s="40" t="s">
        <v>849</v>
      </c>
      <c r="E496" s="15">
        <v>5142300003</v>
      </c>
      <c r="F496" s="64"/>
      <c r="G496" s="64"/>
      <c r="H496" s="64">
        <v>30</v>
      </c>
      <c r="I496" s="25">
        <v>30030750</v>
      </c>
      <c r="J496" s="8">
        <f t="shared" si="26"/>
        <v>24024600</v>
      </c>
      <c r="K496" s="9">
        <f t="shared" si="27"/>
        <v>1001025</v>
      </c>
    </row>
    <row r="497" spans="1:11" ht="15" customHeight="1">
      <c r="A497" s="58">
        <f t="shared" si="25"/>
        <v>496</v>
      </c>
      <c r="B497" s="39" t="s">
        <v>160</v>
      </c>
      <c r="C497" s="40" t="s">
        <v>398</v>
      </c>
      <c r="D497" s="40" t="s">
        <v>852</v>
      </c>
      <c r="E497" s="15">
        <v>5141600001</v>
      </c>
      <c r="F497" s="64"/>
      <c r="G497" s="64"/>
      <c r="H497" s="64">
        <v>30</v>
      </c>
      <c r="I497" s="8">
        <v>30030750</v>
      </c>
      <c r="J497" s="8">
        <f t="shared" si="26"/>
        <v>24024600</v>
      </c>
      <c r="K497" s="9">
        <f t="shared" si="27"/>
        <v>1001025</v>
      </c>
    </row>
    <row r="498" spans="1:11" ht="15" customHeight="1">
      <c r="A498" s="58">
        <f t="shared" si="25"/>
        <v>497</v>
      </c>
      <c r="B498" s="39" t="s">
        <v>160</v>
      </c>
      <c r="C498" s="40" t="s">
        <v>398</v>
      </c>
      <c r="D498" s="40" t="s">
        <v>853</v>
      </c>
      <c r="E498" s="15">
        <v>5141600002</v>
      </c>
      <c r="F498" s="64"/>
      <c r="G498" s="64"/>
      <c r="H498" s="77">
        <v>30</v>
      </c>
      <c r="I498" s="25">
        <v>30030750</v>
      </c>
      <c r="J498" s="8">
        <f t="shared" si="26"/>
        <v>24024600</v>
      </c>
      <c r="K498" s="9">
        <f t="shared" si="27"/>
        <v>1001025</v>
      </c>
    </row>
    <row r="499" spans="1:11" ht="15" customHeight="1">
      <c r="A499" s="58">
        <f t="shared" si="25"/>
        <v>498</v>
      </c>
      <c r="B499" s="39" t="s">
        <v>160</v>
      </c>
      <c r="C499" s="40" t="s">
        <v>398</v>
      </c>
      <c r="D499" s="40" t="s">
        <v>859</v>
      </c>
      <c r="E499" s="15">
        <v>5141600008</v>
      </c>
      <c r="F499" s="64"/>
      <c r="G499" s="64"/>
      <c r="H499" s="64">
        <v>30</v>
      </c>
      <c r="I499" s="8">
        <v>30030750</v>
      </c>
      <c r="J499" s="8">
        <f t="shared" si="26"/>
        <v>24024600</v>
      </c>
      <c r="K499" s="9">
        <f t="shared" si="27"/>
        <v>1001025</v>
      </c>
    </row>
    <row r="500" spans="1:11" ht="15" customHeight="1">
      <c r="A500" s="58">
        <f t="shared" si="25"/>
        <v>499</v>
      </c>
      <c r="B500" s="39" t="s">
        <v>160</v>
      </c>
      <c r="C500" s="40" t="s">
        <v>398</v>
      </c>
      <c r="D500" s="40" t="s">
        <v>861</v>
      </c>
      <c r="E500" s="15">
        <v>5141600010</v>
      </c>
      <c r="F500" s="64"/>
      <c r="G500" s="64"/>
      <c r="H500" s="74">
        <v>30</v>
      </c>
      <c r="I500" s="8">
        <v>30030750</v>
      </c>
      <c r="J500" s="8">
        <f t="shared" si="26"/>
        <v>24024600</v>
      </c>
      <c r="K500" s="9">
        <f t="shared" si="27"/>
        <v>1001025</v>
      </c>
    </row>
    <row r="501" spans="1:11" ht="15" customHeight="1">
      <c r="A501" s="58">
        <f t="shared" si="25"/>
        <v>500</v>
      </c>
      <c r="B501" s="39" t="s">
        <v>160</v>
      </c>
      <c r="C501" s="40" t="s">
        <v>398</v>
      </c>
      <c r="D501" s="40" t="s">
        <v>876</v>
      </c>
      <c r="E501" s="15">
        <v>1439100001</v>
      </c>
      <c r="F501" s="64"/>
      <c r="G501" s="64"/>
      <c r="H501" s="74">
        <v>30</v>
      </c>
      <c r="I501" s="8">
        <v>30030750</v>
      </c>
      <c r="J501" s="8">
        <f t="shared" si="26"/>
        <v>24024600</v>
      </c>
      <c r="K501" s="9">
        <f t="shared" si="27"/>
        <v>1001025</v>
      </c>
    </row>
    <row r="502" spans="1:11" ht="15" customHeight="1">
      <c r="A502" s="58">
        <f t="shared" si="25"/>
        <v>501</v>
      </c>
      <c r="B502" s="39" t="s">
        <v>160</v>
      </c>
      <c r="C502" s="40" t="s">
        <v>398</v>
      </c>
      <c r="D502" s="40" t="s">
        <v>841</v>
      </c>
      <c r="E502" s="15">
        <v>5142200002</v>
      </c>
      <c r="F502" s="64"/>
      <c r="G502" s="64"/>
      <c r="H502" s="64">
        <v>30</v>
      </c>
      <c r="I502" s="25">
        <v>28390500</v>
      </c>
      <c r="J502" s="8">
        <f t="shared" si="26"/>
        <v>22712400</v>
      </c>
      <c r="K502" s="9">
        <f t="shared" si="27"/>
        <v>946350</v>
      </c>
    </row>
    <row r="503" spans="1:11" ht="15" customHeight="1">
      <c r="A503" s="58">
        <f t="shared" si="25"/>
        <v>502</v>
      </c>
      <c r="B503" s="39" t="s">
        <v>160</v>
      </c>
      <c r="C503" s="40" t="s">
        <v>398</v>
      </c>
      <c r="D503" s="40" t="s">
        <v>846</v>
      </c>
      <c r="E503" s="15">
        <v>5142200007</v>
      </c>
      <c r="F503" s="64"/>
      <c r="G503" s="64"/>
      <c r="H503" s="74">
        <v>30</v>
      </c>
      <c r="I503" s="8">
        <v>28390500</v>
      </c>
      <c r="J503" s="8">
        <f t="shared" si="26"/>
        <v>22712400</v>
      </c>
      <c r="K503" s="9">
        <f t="shared" si="27"/>
        <v>946350</v>
      </c>
    </row>
    <row r="504" spans="1:11" ht="15" customHeight="1">
      <c r="A504" s="58">
        <f t="shared" si="25"/>
        <v>503</v>
      </c>
      <c r="B504" s="39" t="s">
        <v>160</v>
      </c>
      <c r="C504" s="40" t="s">
        <v>398</v>
      </c>
      <c r="D504" s="40" t="s">
        <v>832</v>
      </c>
      <c r="E504" s="15">
        <v>5141300010</v>
      </c>
      <c r="F504" s="64"/>
      <c r="G504" s="64"/>
      <c r="H504" s="74">
        <v>30</v>
      </c>
      <c r="I504" s="8">
        <v>25015500</v>
      </c>
      <c r="J504" s="8">
        <f t="shared" si="26"/>
        <v>20012400</v>
      </c>
      <c r="K504" s="9">
        <f t="shared" si="27"/>
        <v>833850</v>
      </c>
    </row>
    <row r="505" spans="1:11" ht="15" customHeight="1">
      <c r="A505" s="58">
        <f t="shared" si="25"/>
        <v>504</v>
      </c>
      <c r="B505" s="39" t="s">
        <v>160</v>
      </c>
      <c r="C505" s="40" t="s">
        <v>398</v>
      </c>
      <c r="D505" s="40" t="s">
        <v>839</v>
      </c>
      <c r="E505" s="15">
        <v>514100004</v>
      </c>
      <c r="F505" s="64"/>
      <c r="G505" s="64"/>
      <c r="H505" s="74">
        <v>30</v>
      </c>
      <c r="I505" s="8">
        <v>25015500</v>
      </c>
      <c r="J505" s="8">
        <f t="shared" si="26"/>
        <v>20012400</v>
      </c>
      <c r="K505" s="9">
        <f t="shared" si="27"/>
        <v>833850</v>
      </c>
    </row>
    <row r="506" spans="1:11" ht="15" customHeight="1">
      <c r="A506" s="58">
        <f t="shared" si="25"/>
        <v>505</v>
      </c>
      <c r="B506" s="39" t="s">
        <v>160</v>
      </c>
      <c r="C506" s="40" t="s">
        <v>398</v>
      </c>
      <c r="D506" s="40" t="s">
        <v>860</v>
      </c>
      <c r="E506" s="15">
        <v>514160009</v>
      </c>
      <c r="F506" s="64"/>
      <c r="G506" s="64"/>
      <c r="H506" s="74">
        <v>30</v>
      </c>
      <c r="I506" s="8">
        <v>25015500</v>
      </c>
      <c r="J506" s="8">
        <f t="shared" si="26"/>
        <v>20012400</v>
      </c>
      <c r="K506" s="9">
        <f t="shared" si="27"/>
        <v>833850</v>
      </c>
    </row>
    <row r="507" spans="1:11" ht="15" customHeight="1">
      <c r="A507" s="58">
        <f t="shared" si="25"/>
        <v>506</v>
      </c>
      <c r="B507" s="39" t="s">
        <v>160</v>
      </c>
      <c r="C507" s="40" t="s">
        <v>398</v>
      </c>
      <c r="D507" s="40" t="s">
        <v>871</v>
      </c>
      <c r="E507" s="15">
        <v>5141100005</v>
      </c>
      <c r="F507" s="64"/>
      <c r="G507" s="64"/>
      <c r="H507" s="74">
        <v>30</v>
      </c>
      <c r="I507" s="8">
        <v>25015500</v>
      </c>
      <c r="J507" s="8">
        <f t="shared" si="26"/>
        <v>20012400</v>
      </c>
      <c r="K507" s="9">
        <f t="shared" si="27"/>
        <v>833850</v>
      </c>
    </row>
    <row r="508" spans="1:11" ht="15" customHeight="1">
      <c r="A508" s="58">
        <f t="shared" si="25"/>
        <v>507</v>
      </c>
      <c r="B508" s="39" t="s">
        <v>160</v>
      </c>
      <c r="C508" s="40" t="s">
        <v>398</v>
      </c>
      <c r="D508" s="40" t="s">
        <v>873</v>
      </c>
      <c r="E508" s="15">
        <v>5141100007</v>
      </c>
      <c r="F508" s="64"/>
      <c r="G508" s="64"/>
      <c r="H508" s="74">
        <v>30</v>
      </c>
      <c r="I508" s="8">
        <v>25015500</v>
      </c>
      <c r="J508" s="8">
        <f t="shared" si="26"/>
        <v>20012400</v>
      </c>
      <c r="K508" s="9">
        <f t="shared" si="27"/>
        <v>833850</v>
      </c>
    </row>
    <row r="509" spans="1:11" ht="15" customHeight="1">
      <c r="A509" s="58">
        <f t="shared" si="25"/>
        <v>508</v>
      </c>
      <c r="B509" s="39" t="s">
        <v>160</v>
      </c>
      <c r="C509" s="40" t="s">
        <v>398</v>
      </c>
      <c r="D509" s="40" t="s">
        <v>833</v>
      </c>
      <c r="E509" s="15">
        <v>5141300011</v>
      </c>
      <c r="F509" s="64"/>
      <c r="G509" s="64"/>
      <c r="H509" s="74">
        <v>30</v>
      </c>
      <c r="I509" s="8">
        <v>23665500</v>
      </c>
      <c r="J509" s="8">
        <f t="shared" si="26"/>
        <v>18932400</v>
      </c>
      <c r="K509" s="9">
        <f t="shared" si="27"/>
        <v>788850</v>
      </c>
    </row>
    <row r="510" spans="1:11" ht="15" customHeight="1">
      <c r="A510" s="58">
        <f t="shared" si="25"/>
        <v>509</v>
      </c>
      <c r="B510" s="39" t="s">
        <v>160</v>
      </c>
      <c r="C510" s="40" t="s">
        <v>398</v>
      </c>
      <c r="D510" s="40" t="s">
        <v>835</v>
      </c>
      <c r="E510" s="15">
        <v>5141200001</v>
      </c>
      <c r="F510" s="64"/>
      <c r="G510" s="64"/>
      <c r="H510" s="74">
        <v>30</v>
      </c>
      <c r="I510" s="8">
        <v>20290500</v>
      </c>
      <c r="J510" s="8">
        <f t="shared" si="26"/>
        <v>16232400</v>
      </c>
      <c r="K510" s="9">
        <f t="shared" si="27"/>
        <v>676350</v>
      </c>
    </row>
    <row r="511" spans="1:11" ht="15" customHeight="1">
      <c r="A511" s="58">
        <f t="shared" si="25"/>
        <v>510</v>
      </c>
      <c r="B511" s="39" t="s">
        <v>160</v>
      </c>
      <c r="C511" s="40" t="s">
        <v>398</v>
      </c>
      <c r="D511" s="40" t="s">
        <v>836</v>
      </c>
      <c r="E511" s="15">
        <v>51412100001</v>
      </c>
      <c r="F511" s="64"/>
      <c r="G511" s="64"/>
      <c r="H511" s="74">
        <v>30</v>
      </c>
      <c r="I511" s="8">
        <v>20290500</v>
      </c>
      <c r="J511" s="8">
        <f t="shared" si="26"/>
        <v>16232400</v>
      </c>
      <c r="K511" s="9">
        <f t="shared" si="27"/>
        <v>676350</v>
      </c>
    </row>
    <row r="512" spans="1:11" ht="15" customHeight="1">
      <c r="A512" s="58">
        <f t="shared" si="25"/>
        <v>511</v>
      </c>
      <c r="B512" s="39" t="s">
        <v>160</v>
      </c>
      <c r="C512" s="40" t="s">
        <v>398</v>
      </c>
      <c r="D512" s="40" t="s">
        <v>851</v>
      </c>
      <c r="E512" s="15">
        <v>5142300005</v>
      </c>
      <c r="F512" s="64"/>
      <c r="G512" s="64"/>
      <c r="H512" s="74">
        <v>30</v>
      </c>
      <c r="I512" s="8">
        <v>20290500</v>
      </c>
      <c r="J512" s="8">
        <f t="shared" si="26"/>
        <v>16232400</v>
      </c>
      <c r="K512" s="9">
        <f t="shared" si="27"/>
        <v>676350</v>
      </c>
    </row>
    <row r="513" spans="1:11" ht="15" customHeight="1">
      <c r="A513" s="58">
        <f t="shared" si="25"/>
        <v>512</v>
      </c>
      <c r="B513" s="39" t="s">
        <v>160</v>
      </c>
      <c r="C513" s="40" t="s">
        <v>398</v>
      </c>
      <c r="D513" s="40" t="s">
        <v>854</v>
      </c>
      <c r="E513" s="15">
        <v>5141600003</v>
      </c>
      <c r="F513" s="64"/>
      <c r="G513" s="64"/>
      <c r="H513" s="74">
        <v>30</v>
      </c>
      <c r="I513" s="8">
        <v>20290500</v>
      </c>
      <c r="J513" s="8">
        <f t="shared" si="26"/>
        <v>16232400</v>
      </c>
      <c r="K513" s="9">
        <f t="shared" si="27"/>
        <v>676350</v>
      </c>
    </row>
    <row r="514" spans="1:11" ht="15" customHeight="1">
      <c r="A514" s="58">
        <f t="shared" si="25"/>
        <v>513</v>
      </c>
      <c r="B514" s="39" t="s">
        <v>160</v>
      </c>
      <c r="C514" s="40" t="s">
        <v>398</v>
      </c>
      <c r="D514" s="40" t="s">
        <v>862</v>
      </c>
      <c r="E514" s="15">
        <v>5141500001</v>
      </c>
      <c r="F514" s="64"/>
      <c r="G514" s="64"/>
      <c r="H514" s="74">
        <v>30</v>
      </c>
      <c r="I514" s="8">
        <v>20290500</v>
      </c>
      <c r="J514" s="8">
        <f t="shared" si="26"/>
        <v>16232400</v>
      </c>
      <c r="K514" s="9">
        <f t="shared" si="27"/>
        <v>676350</v>
      </c>
    </row>
    <row r="515" spans="1:11" ht="15" customHeight="1">
      <c r="A515" s="58">
        <f aca="true" t="shared" si="28" ref="A515:A578">A514+1</f>
        <v>514</v>
      </c>
      <c r="B515" s="39" t="s">
        <v>160</v>
      </c>
      <c r="C515" s="40" t="s">
        <v>398</v>
      </c>
      <c r="D515" s="40" t="s">
        <v>864</v>
      </c>
      <c r="E515" s="15">
        <v>5141500003</v>
      </c>
      <c r="F515" s="64"/>
      <c r="G515" s="64"/>
      <c r="H515" s="74">
        <v>30</v>
      </c>
      <c r="I515" s="8">
        <v>20290500</v>
      </c>
      <c r="J515" s="8">
        <f t="shared" si="26"/>
        <v>16232400</v>
      </c>
      <c r="K515" s="9">
        <f t="shared" si="27"/>
        <v>676350</v>
      </c>
    </row>
    <row r="516" spans="1:11" ht="15" customHeight="1">
      <c r="A516" s="58">
        <f t="shared" si="28"/>
        <v>515</v>
      </c>
      <c r="B516" s="39" t="s">
        <v>160</v>
      </c>
      <c r="C516" s="40" t="s">
        <v>398</v>
      </c>
      <c r="D516" s="40" t="s">
        <v>872</v>
      </c>
      <c r="E516" s="15">
        <v>5141100006</v>
      </c>
      <c r="F516" s="64"/>
      <c r="G516" s="64"/>
      <c r="H516" s="74">
        <v>30</v>
      </c>
      <c r="I516" s="8">
        <v>20290500</v>
      </c>
      <c r="J516" s="8">
        <f t="shared" si="26"/>
        <v>16232400</v>
      </c>
      <c r="K516" s="9">
        <f t="shared" si="27"/>
        <v>676350</v>
      </c>
    </row>
    <row r="517" spans="1:11" ht="15" customHeight="1">
      <c r="A517" s="58">
        <f t="shared" si="28"/>
        <v>516</v>
      </c>
      <c r="B517" s="39" t="s">
        <v>160</v>
      </c>
      <c r="C517" s="40" t="s">
        <v>398</v>
      </c>
      <c r="D517" s="40" t="s">
        <v>877</v>
      </c>
      <c r="E517" s="15">
        <v>1439100002</v>
      </c>
      <c r="F517" s="64"/>
      <c r="G517" s="64"/>
      <c r="H517" s="74">
        <v>30</v>
      </c>
      <c r="I517" s="8">
        <v>20290500</v>
      </c>
      <c r="J517" s="8">
        <f t="shared" si="26"/>
        <v>16232400</v>
      </c>
      <c r="K517" s="9">
        <f t="shared" si="27"/>
        <v>676350</v>
      </c>
    </row>
    <row r="518" spans="1:11" ht="15" customHeight="1">
      <c r="A518" s="58">
        <f t="shared" si="28"/>
        <v>517</v>
      </c>
      <c r="B518" s="39" t="s">
        <v>160</v>
      </c>
      <c r="C518" s="40" t="s">
        <v>398</v>
      </c>
      <c r="D518" s="40" t="s">
        <v>878</v>
      </c>
      <c r="E518" s="15">
        <v>1439100003</v>
      </c>
      <c r="F518" s="64"/>
      <c r="G518" s="64"/>
      <c r="H518" s="74">
        <v>30</v>
      </c>
      <c r="I518" s="8">
        <v>20290500</v>
      </c>
      <c r="J518" s="8">
        <f t="shared" si="26"/>
        <v>16232400</v>
      </c>
      <c r="K518" s="9">
        <f t="shared" si="27"/>
        <v>676350</v>
      </c>
    </row>
    <row r="519" spans="1:11" ht="15" customHeight="1">
      <c r="A519" s="58">
        <f t="shared" si="28"/>
        <v>518</v>
      </c>
      <c r="B519" s="39" t="s">
        <v>160</v>
      </c>
      <c r="C519" s="40" t="s">
        <v>398</v>
      </c>
      <c r="D519" s="40" t="s">
        <v>879</v>
      </c>
      <c r="E519" s="15">
        <v>1439100004</v>
      </c>
      <c r="F519" s="64"/>
      <c r="G519" s="64"/>
      <c r="H519" s="74">
        <v>30</v>
      </c>
      <c r="I519" s="19">
        <v>20290500</v>
      </c>
      <c r="J519" s="8">
        <f t="shared" si="26"/>
        <v>16232400</v>
      </c>
      <c r="K519" s="9">
        <f t="shared" si="27"/>
        <v>676350</v>
      </c>
    </row>
    <row r="520" spans="1:11" ht="15" customHeight="1">
      <c r="A520" s="58">
        <f t="shared" si="28"/>
        <v>519</v>
      </c>
      <c r="B520" s="39" t="s">
        <v>160</v>
      </c>
      <c r="C520" s="40" t="s">
        <v>398</v>
      </c>
      <c r="D520" s="40" t="s">
        <v>408</v>
      </c>
      <c r="E520" s="15">
        <v>514220570030011</v>
      </c>
      <c r="F520" s="64">
        <v>21.5</v>
      </c>
      <c r="G520" s="64">
        <v>43</v>
      </c>
      <c r="H520" s="64">
        <v>64.5</v>
      </c>
      <c r="I520" s="8">
        <v>40822592</v>
      </c>
      <c r="J520" s="8">
        <f t="shared" si="26"/>
        <v>32658073.6</v>
      </c>
      <c r="K520" s="9">
        <f t="shared" si="27"/>
        <v>632908.4031007752</v>
      </c>
    </row>
    <row r="521" spans="1:11" ht="15" customHeight="1">
      <c r="A521" s="58">
        <f t="shared" si="28"/>
        <v>520</v>
      </c>
      <c r="B521" s="39" t="s">
        <v>160</v>
      </c>
      <c r="C521" s="40" t="s">
        <v>398</v>
      </c>
      <c r="D521" s="40" t="s">
        <v>412</v>
      </c>
      <c r="E521" s="15">
        <v>5142205700300210</v>
      </c>
      <c r="F521" s="64">
        <v>23</v>
      </c>
      <c r="G521" s="64">
        <v>59</v>
      </c>
      <c r="H521" s="74">
        <v>82</v>
      </c>
      <c r="I521" s="19">
        <v>50431968</v>
      </c>
      <c r="J521" s="8">
        <f t="shared" si="26"/>
        <v>40345574.400000006</v>
      </c>
      <c r="K521" s="9">
        <f t="shared" si="27"/>
        <v>615024</v>
      </c>
    </row>
    <row r="522" spans="1:11" ht="15" customHeight="1">
      <c r="A522" s="58">
        <f t="shared" si="28"/>
        <v>521</v>
      </c>
      <c r="B522" s="39" t="s">
        <v>160</v>
      </c>
      <c r="C522" s="40" t="s">
        <v>398</v>
      </c>
      <c r="D522" s="40" t="s">
        <v>855</v>
      </c>
      <c r="E522" s="15">
        <v>5141600004</v>
      </c>
      <c r="F522" s="64"/>
      <c r="G522" s="64"/>
      <c r="H522" s="64">
        <v>30</v>
      </c>
      <c r="I522" s="8">
        <v>17084250</v>
      </c>
      <c r="J522" s="8">
        <f t="shared" si="26"/>
        <v>13667400</v>
      </c>
      <c r="K522" s="9">
        <f t="shared" si="27"/>
        <v>569475</v>
      </c>
    </row>
    <row r="523" spans="1:11" ht="15" customHeight="1">
      <c r="A523" s="58">
        <f t="shared" si="28"/>
        <v>522</v>
      </c>
      <c r="B523" s="39" t="s">
        <v>160</v>
      </c>
      <c r="C523" s="40" t="s">
        <v>398</v>
      </c>
      <c r="D523" s="40" t="s">
        <v>405</v>
      </c>
      <c r="E523" s="15">
        <v>514120570090001</v>
      </c>
      <c r="F523" s="64">
        <v>43</v>
      </c>
      <c r="G523" s="64">
        <v>97</v>
      </c>
      <c r="H523" s="64">
        <v>140</v>
      </c>
      <c r="I523" s="8">
        <v>75957840</v>
      </c>
      <c r="J523" s="8">
        <f t="shared" si="26"/>
        <v>60766272</v>
      </c>
      <c r="K523" s="9">
        <f t="shared" si="27"/>
        <v>542556</v>
      </c>
    </row>
    <row r="524" spans="1:11" ht="15" customHeight="1">
      <c r="A524" s="58">
        <f t="shared" si="28"/>
        <v>523</v>
      </c>
      <c r="B524" s="39" t="s">
        <v>160</v>
      </c>
      <c r="C524" s="40" t="s">
        <v>398</v>
      </c>
      <c r="D524" s="40" t="s">
        <v>823</v>
      </c>
      <c r="E524" s="15">
        <v>5141300001</v>
      </c>
      <c r="F524" s="64"/>
      <c r="G524" s="64"/>
      <c r="H524" s="64">
        <v>30</v>
      </c>
      <c r="I524" s="8">
        <v>15228000</v>
      </c>
      <c r="J524" s="8">
        <f t="shared" si="26"/>
        <v>12182400</v>
      </c>
      <c r="K524" s="9">
        <f t="shared" si="27"/>
        <v>507600</v>
      </c>
    </row>
    <row r="525" spans="1:11" ht="15" customHeight="1">
      <c r="A525" s="58">
        <f t="shared" si="28"/>
        <v>524</v>
      </c>
      <c r="B525" s="39" t="s">
        <v>160</v>
      </c>
      <c r="C525" s="40" t="s">
        <v>398</v>
      </c>
      <c r="D525" s="40" t="s">
        <v>824</v>
      </c>
      <c r="E525" s="15">
        <v>5141300002</v>
      </c>
      <c r="F525" s="64"/>
      <c r="G525" s="64"/>
      <c r="H525" s="64">
        <v>30</v>
      </c>
      <c r="I525" s="8">
        <v>15228000</v>
      </c>
      <c r="J525" s="8">
        <f aca="true" t="shared" si="29" ref="J525:J556">I525*80%</f>
        <v>12182400</v>
      </c>
      <c r="K525" s="9">
        <f aca="true" t="shared" si="30" ref="K525:K556">I525/H525</f>
        <v>507600</v>
      </c>
    </row>
    <row r="526" spans="1:11" ht="15" customHeight="1">
      <c r="A526" s="58">
        <f t="shared" si="28"/>
        <v>525</v>
      </c>
      <c r="B526" s="39" t="s">
        <v>160</v>
      </c>
      <c r="C526" s="40" t="s">
        <v>398</v>
      </c>
      <c r="D526" s="40" t="s">
        <v>825</v>
      </c>
      <c r="E526" s="15">
        <v>5141300002</v>
      </c>
      <c r="F526" s="64"/>
      <c r="G526" s="64"/>
      <c r="H526" s="64">
        <v>30</v>
      </c>
      <c r="I526" s="8">
        <v>15228000</v>
      </c>
      <c r="J526" s="8">
        <f t="shared" si="29"/>
        <v>12182400</v>
      </c>
      <c r="K526" s="9">
        <f t="shared" si="30"/>
        <v>507600</v>
      </c>
    </row>
    <row r="527" spans="1:11" ht="15" customHeight="1">
      <c r="A527" s="58">
        <f t="shared" si="28"/>
        <v>526</v>
      </c>
      <c r="B527" s="39" t="s">
        <v>160</v>
      </c>
      <c r="C527" s="40" t="s">
        <v>398</v>
      </c>
      <c r="D527" s="40" t="s">
        <v>831</v>
      </c>
      <c r="E527" s="15">
        <v>5141300009</v>
      </c>
      <c r="F527" s="64"/>
      <c r="G527" s="64"/>
      <c r="H527" s="64">
        <v>30</v>
      </c>
      <c r="I527" s="8">
        <v>15228000</v>
      </c>
      <c r="J527" s="8">
        <f t="shared" si="29"/>
        <v>12182400</v>
      </c>
      <c r="K527" s="9">
        <f t="shared" si="30"/>
        <v>507600</v>
      </c>
    </row>
    <row r="528" spans="1:11" ht="15" customHeight="1">
      <c r="A528" s="58">
        <f t="shared" si="28"/>
        <v>527</v>
      </c>
      <c r="B528" s="39" t="s">
        <v>160</v>
      </c>
      <c r="C528" s="40" t="s">
        <v>398</v>
      </c>
      <c r="D528" s="40" t="s">
        <v>847</v>
      </c>
      <c r="E528" s="15">
        <v>5142300001</v>
      </c>
      <c r="F528" s="64"/>
      <c r="G528" s="64"/>
      <c r="H528" s="74">
        <v>30</v>
      </c>
      <c r="I528" s="19">
        <v>15228000</v>
      </c>
      <c r="J528" s="8">
        <f t="shared" si="29"/>
        <v>12182400</v>
      </c>
      <c r="K528" s="9">
        <f t="shared" si="30"/>
        <v>507600</v>
      </c>
    </row>
    <row r="529" spans="1:11" ht="15" customHeight="1">
      <c r="A529" s="58">
        <f t="shared" si="28"/>
        <v>528</v>
      </c>
      <c r="B529" s="39" t="s">
        <v>160</v>
      </c>
      <c r="C529" s="40" t="s">
        <v>398</v>
      </c>
      <c r="D529" s="40" t="s">
        <v>850</v>
      </c>
      <c r="E529" s="15">
        <v>5142300004</v>
      </c>
      <c r="F529" s="64"/>
      <c r="G529" s="64"/>
      <c r="H529" s="64">
        <v>30</v>
      </c>
      <c r="I529" s="8">
        <v>15228000</v>
      </c>
      <c r="J529" s="8">
        <f t="shared" si="29"/>
        <v>12182400</v>
      </c>
      <c r="K529" s="9">
        <f t="shared" si="30"/>
        <v>507600</v>
      </c>
    </row>
    <row r="530" spans="1:11" ht="15" customHeight="1">
      <c r="A530" s="58">
        <f t="shared" si="28"/>
        <v>529</v>
      </c>
      <c r="B530" s="39" t="s">
        <v>160</v>
      </c>
      <c r="C530" s="40" t="s">
        <v>398</v>
      </c>
      <c r="D530" s="40" t="s">
        <v>856</v>
      </c>
      <c r="E530" s="15">
        <v>5141600005</v>
      </c>
      <c r="F530" s="64"/>
      <c r="G530" s="64"/>
      <c r="H530" s="64">
        <v>30</v>
      </c>
      <c r="I530" s="8">
        <v>15228000</v>
      </c>
      <c r="J530" s="8">
        <f t="shared" si="29"/>
        <v>12182400</v>
      </c>
      <c r="K530" s="9">
        <f t="shared" si="30"/>
        <v>507600</v>
      </c>
    </row>
    <row r="531" spans="1:11" ht="15" customHeight="1">
      <c r="A531" s="58">
        <f t="shared" si="28"/>
        <v>530</v>
      </c>
      <c r="B531" s="39" t="s">
        <v>160</v>
      </c>
      <c r="C531" s="40" t="s">
        <v>398</v>
      </c>
      <c r="D531" s="40" t="s">
        <v>863</v>
      </c>
      <c r="E531" s="15">
        <v>5141500002</v>
      </c>
      <c r="F531" s="64"/>
      <c r="G531" s="64"/>
      <c r="H531" s="64">
        <v>30</v>
      </c>
      <c r="I531" s="8">
        <v>15228000</v>
      </c>
      <c r="J531" s="8">
        <f t="shared" si="29"/>
        <v>12182400</v>
      </c>
      <c r="K531" s="9">
        <f t="shared" si="30"/>
        <v>507600</v>
      </c>
    </row>
    <row r="532" spans="1:11" ht="15" customHeight="1">
      <c r="A532" s="58">
        <f t="shared" si="28"/>
        <v>531</v>
      </c>
      <c r="B532" s="39" t="s">
        <v>160</v>
      </c>
      <c r="C532" s="40" t="s">
        <v>398</v>
      </c>
      <c r="D532" s="40" t="s">
        <v>865</v>
      </c>
      <c r="E532" s="15">
        <v>5141500004</v>
      </c>
      <c r="F532" s="64"/>
      <c r="G532" s="74"/>
      <c r="H532" s="64">
        <v>30</v>
      </c>
      <c r="I532" s="25">
        <v>15228000</v>
      </c>
      <c r="J532" s="8">
        <f t="shared" si="29"/>
        <v>12182400</v>
      </c>
      <c r="K532" s="9">
        <f t="shared" si="30"/>
        <v>507600</v>
      </c>
    </row>
    <row r="533" spans="1:11" ht="15" customHeight="1">
      <c r="A533" s="58">
        <f t="shared" si="28"/>
        <v>532</v>
      </c>
      <c r="B533" s="39" t="s">
        <v>160</v>
      </c>
      <c r="C533" s="40" t="s">
        <v>398</v>
      </c>
      <c r="D533" s="40" t="s">
        <v>866</v>
      </c>
      <c r="E533" s="15">
        <v>5141500005</v>
      </c>
      <c r="F533" s="64"/>
      <c r="G533" s="64"/>
      <c r="H533" s="64">
        <v>30</v>
      </c>
      <c r="I533" s="8">
        <v>15228000</v>
      </c>
      <c r="J533" s="8">
        <f t="shared" si="29"/>
        <v>12182400</v>
      </c>
      <c r="K533" s="9">
        <f t="shared" si="30"/>
        <v>507600</v>
      </c>
    </row>
    <row r="534" spans="1:11" ht="15" customHeight="1">
      <c r="A534" s="58">
        <f t="shared" si="28"/>
        <v>533</v>
      </c>
      <c r="B534" s="39" t="s">
        <v>160</v>
      </c>
      <c r="C534" s="40" t="s">
        <v>398</v>
      </c>
      <c r="D534" s="40" t="s">
        <v>411</v>
      </c>
      <c r="E534" s="15">
        <v>514220570040001</v>
      </c>
      <c r="F534" s="64">
        <v>80</v>
      </c>
      <c r="G534" s="64">
        <v>123</v>
      </c>
      <c r="H534" s="64">
        <v>203</v>
      </c>
      <c r="I534" s="8">
        <v>100309202</v>
      </c>
      <c r="J534" s="8">
        <f t="shared" si="29"/>
        <v>80247361.60000001</v>
      </c>
      <c r="K534" s="9">
        <f t="shared" si="30"/>
        <v>494134</v>
      </c>
    </row>
    <row r="535" spans="1:11" ht="15" customHeight="1">
      <c r="A535" s="58">
        <f t="shared" si="28"/>
        <v>534</v>
      </c>
      <c r="B535" s="39" t="s">
        <v>160</v>
      </c>
      <c r="C535" s="40" t="s">
        <v>398</v>
      </c>
      <c r="D535" s="40" t="s">
        <v>406</v>
      </c>
      <c r="E535" s="15">
        <v>514120570010002</v>
      </c>
      <c r="F535" s="64">
        <v>25</v>
      </c>
      <c r="G535" s="64">
        <v>75</v>
      </c>
      <c r="H535" s="64">
        <v>100</v>
      </c>
      <c r="I535" s="25">
        <v>47722500</v>
      </c>
      <c r="J535" s="8">
        <f t="shared" si="29"/>
        <v>38178000</v>
      </c>
      <c r="K535" s="9">
        <f t="shared" si="30"/>
        <v>477225</v>
      </c>
    </row>
    <row r="536" spans="1:11" ht="15" customHeight="1">
      <c r="A536" s="58">
        <f t="shared" si="28"/>
        <v>535</v>
      </c>
      <c r="B536" s="39" t="s">
        <v>160</v>
      </c>
      <c r="C536" s="40" t="s">
        <v>398</v>
      </c>
      <c r="D536" s="40" t="s">
        <v>407</v>
      </c>
      <c r="E536" s="15">
        <v>514220570050001</v>
      </c>
      <c r="F536" s="64">
        <v>61</v>
      </c>
      <c r="G536" s="64">
        <v>144</v>
      </c>
      <c r="H536" s="78" t="s">
        <v>938</v>
      </c>
      <c r="I536" s="8">
        <v>95000000</v>
      </c>
      <c r="J536" s="8">
        <f t="shared" si="29"/>
        <v>76000000</v>
      </c>
      <c r="K536" s="9">
        <f t="shared" si="30"/>
        <v>463414.6341463415</v>
      </c>
    </row>
    <row r="537" spans="1:11" ht="15" customHeight="1">
      <c r="A537" s="58">
        <f t="shared" si="28"/>
        <v>536</v>
      </c>
      <c r="B537" s="39" t="s">
        <v>160</v>
      </c>
      <c r="C537" s="40" t="s">
        <v>398</v>
      </c>
      <c r="D537" s="40" t="s">
        <v>403</v>
      </c>
      <c r="E537" s="15">
        <v>514120570070002</v>
      </c>
      <c r="F537" s="64">
        <v>32</v>
      </c>
      <c r="G537" s="64">
        <v>73</v>
      </c>
      <c r="H537" s="64">
        <v>105</v>
      </c>
      <c r="I537" s="25">
        <v>45535455</v>
      </c>
      <c r="J537" s="8">
        <f t="shared" si="29"/>
        <v>36428364</v>
      </c>
      <c r="K537" s="9">
        <f t="shared" si="30"/>
        <v>433671</v>
      </c>
    </row>
    <row r="538" spans="1:11" ht="15" customHeight="1">
      <c r="A538" s="58">
        <f t="shared" si="28"/>
        <v>537</v>
      </c>
      <c r="B538" s="39" t="s">
        <v>160</v>
      </c>
      <c r="C538" s="40" t="s">
        <v>398</v>
      </c>
      <c r="D538" s="40" t="s">
        <v>875</v>
      </c>
      <c r="E538" s="15">
        <v>5141200002</v>
      </c>
      <c r="F538" s="64"/>
      <c r="G538" s="64"/>
      <c r="H538" s="64">
        <v>30</v>
      </c>
      <c r="I538" s="8">
        <v>12190500</v>
      </c>
      <c r="J538" s="8">
        <f t="shared" si="29"/>
        <v>9752400</v>
      </c>
      <c r="K538" s="9">
        <f t="shared" si="30"/>
        <v>406350</v>
      </c>
    </row>
    <row r="539" spans="1:11" ht="15" customHeight="1">
      <c r="A539" s="58">
        <f t="shared" si="28"/>
        <v>538</v>
      </c>
      <c r="B539" s="39" t="s">
        <v>160</v>
      </c>
      <c r="C539" s="40" t="s">
        <v>398</v>
      </c>
      <c r="D539" s="40" t="s">
        <v>881</v>
      </c>
      <c r="E539" s="15">
        <v>1429100006</v>
      </c>
      <c r="F539" s="64"/>
      <c r="G539" s="64"/>
      <c r="H539" s="64">
        <v>30</v>
      </c>
      <c r="I539" s="25">
        <v>12190500</v>
      </c>
      <c r="J539" s="8">
        <f t="shared" si="29"/>
        <v>9752400</v>
      </c>
      <c r="K539" s="9">
        <f t="shared" si="30"/>
        <v>406350</v>
      </c>
    </row>
    <row r="540" spans="1:11" ht="15" customHeight="1">
      <c r="A540" s="58">
        <f t="shared" si="28"/>
        <v>539</v>
      </c>
      <c r="B540" s="39" t="s">
        <v>160</v>
      </c>
      <c r="C540" s="40" t="s">
        <v>398</v>
      </c>
      <c r="D540" s="40" t="s">
        <v>882</v>
      </c>
      <c r="E540" s="15">
        <v>1439100007</v>
      </c>
      <c r="F540" s="64"/>
      <c r="G540" s="64"/>
      <c r="H540" s="64">
        <v>30</v>
      </c>
      <c r="I540" s="8">
        <v>12190500</v>
      </c>
      <c r="J540" s="8">
        <f t="shared" si="29"/>
        <v>9752400</v>
      </c>
      <c r="K540" s="9">
        <f t="shared" si="30"/>
        <v>406350</v>
      </c>
    </row>
    <row r="541" spans="1:11" ht="15" customHeight="1">
      <c r="A541" s="58">
        <f t="shared" si="28"/>
        <v>540</v>
      </c>
      <c r="B541" s="39" t="s">
        <v>160</v>
      </c>
      <c r="C541" s="40" t="s">
        <v>398</v>
      </c>
      <c r="D541" s="40" t="s">
        <v>404</v>
      </c>
      <c r="E541" s="15">
        <v>514120570080001</v>
      </c>
      <c r="F541" s="64">
        <v>11</v>
      </c>
      <c r="G541" s="64">
        <v>29</v>
      </c>
      <c r="H541" s="77">
        <v>40</v>
      </c>
      <c r="I541" s="8">
        <v>15747760</v>
      </c>
      <c r="J541" s="8">
        <f t="shared" si="29"/>
        <v>12598208</v>
      </c>
      <c r="K541" s="9">
        <f t="shared" si="30"/>
        <v>393694</v>
      </c>
    </row>
    <row r="542" spans="1:11" ht="15" customHeight="1">
      <c r="A542" s="58">
        <f t="shared" si="28"/>
        <v>541</v>
      </c>
      <c r="B542" s="39" t="s">
        <v>160</v>
      </c>
      <c r="C542" s="40" t="s">
        <v>398</v>
      </c>
      <c r="D542" s="40" t="s">
        <v>400</v>
      </c>
      <c r="E542" s="15">
        <v>514120570050091</v>
      </c>
      <c r="F542" s="64">
        <v>44</v>
      </c>
      <c r="G542" s="74">
        <v>76</v>
      </c>
      <c r="H542" s="64">
        <v>120</v>
      </c>
      <c r="I542" s="8">
        <v>45893280</v>
      </c>
      <c r="J542" s="8">
        <f t="shared" si="29"/>
        <v>36714624</v>
      </c>
      <c r="K542" s="9">
        <f t="shared" si="30"/>
        <v>382444</v>
      </c>
    </row>
    <row r="543" spans="1:11" ht="15" customHeight="1">
      <c r="A543" s="58">
        <f t="shared" si="28"/>
        <v>542</v>
      </c>
      <c r="B543" s="39" t="s">
        <v>160</v>
      </c>
      <c r="C543" s="40" t="s">
        <v>398</v>
      </c>
      <c r="D543" s="40" t="s">
        <v>401</v>
      </c>
      <c r="E543" s="15">
        <v>514120570050101</v>
      </c>
      <c r="F543" s="64">
        <v>28</v>
      </c>
      <c r="G543" s="64">
        <v>68</v>
      </c>
      <c r="H543" s="64">
        <v>96</v>
      </c>
      <c r="I543" s="8">
        <v>35195904</v>
      </c>
      <c r="J543" s="8">
        <f t="shared" si="29"/>
        <v>28156723.200000003</v>
      </c>
      <c r="K543" s="9">
        <f t="shared" si="30"/>
        <v>366624</v>
      </c>
    </row>
    <row r="544" spans="1:11" ht="15" customHeight="1">
      <c r="A544" s="58">
        <f t="shared" si="28"/>
        <v>543</v>
      </c>
      <c r="B544" s="39" t="s">
        <v>160</v>
      </c>
      <c r="C544" s="40" t="s">
        <v>398</v>
      </c>
      <c r="D544" s="40" t="s">
        <v>867</v>
      </c>
      <c r="E544" s="15">
        <v>5141100001</v>
      </c>
      <c r="F544" s="64"/>
      <c r="G544" s="64"/>
      <c r="H544" s="74">
        <v>30</v>
      </c>
      <c r="I544" s="19">
        <v>10165500</v>
      </c>
      <c r="J544" s="8">
        <f t="shared" si="29"/>
        <v>8132400</v>
      </c>
      <c r="K544" s="9">
        <f t="shared" si="30"/>
        <v>338850</v>
      </c>
    </row>
    <row r="545" spans="1:11" ht="15" customHeight="1">
      <c r="A545" s="58">
        <f t="shared" si="28"/>
        <v>544</v>
      </c>
      <c r="B545" s="39" t="s">
        <v>160</v>
      </c>
      <c r="C545" s="40" t="s">
        <v>398</v>
      </c>
      <c r="D545" s="40" t="s">
        <v>868</v>
      </c>
      <c r="E545" s="15">
        <v>5141100002</v>
      </c>
      <c r="F545" s="64"/>
      <c r="G545" s="64"/>
      <c r="H545" s="74">
        <v>30</v>
      </c>
      <c r="I545" s="19">
        <v>10165500</v>
      </c>
      <c r="J545" s="8">
        <f t="shared" si="29"/>
        <v>8132400</v>
      </c>
      <c r="K545" s="9">
        <f t="shared" si="30"/>
        <v>338850</v>
      </c>
    </row>
    <row r="546" spans="1:11" ht="15" customHeight="1">
      <c r="A546" s="58">
        <f t="shared" si="28"/>
        <v>545</v>
      </c>
      <c r="B546" s="39" t="s">
        <v>160</v>
      </c>
      <c r="C546" s="40" t="s">
        <v>398</v>
      </c>
      <c r="D546" s="40" t="s">
        <v>869</v>
      </c>
      <c r="E546" s="15">
        <v>4141100003</v>
      </c>
      <c r="F546" s="64"/>
      <c r="G546" s="64"/>
      <c r="H546" s="64">
        <v>30</v>
      </c>
      <c r="I546" s="8">
        <v>10165500</v>
      </c>
      <c r="J546" s="8">
        <f t="shared" si="29"/>
        <v>8132400</v>
      </c>
      <c r="K546" s="9">
        <f t="shared" si="30"/>
        <v>338850</v>
      </c>
    </row>
    <row r="547" spans="1:11" ht="15" customHeight="1">
      <c r="A547" s="58">
        <f t="shared" si="28"/>
        <v>546</v>
      </c>
      <c r="B547" s="39" t="s">
        <v>160</v>
      </c>
      <c r="C547" s="40" t="s">
        <v>398</v>
      </c>
      <c r="D547" s="40" t="s">
        <v>870</v>
      </c>
      <c r="E547" s="15">
        <v>5141100004</v>
      </c>
      <c r="F547" s="64"/>
      <c r="G547" s="64"/>
      <c r="H547" s="64">
        <v>30</v>
      </c>
      <c r="I547" s="8">
        <v>10165500</v>
      </c>
      <c r="J547" s="8">
        <f t="shared" si="29"/>
        <v>8132400</v>
      </c>
      <c r="K547" s="9">
        <f t="shared" si="30"/>
        <v>338850</v>
      </c>
    </row>
    <row r="548" spans="1:11" ht="15" customHeight="1">
      <c r="A548" s="58">
        <f t="shared" si="28"/>
        <v>547</v>
      </c>
      <c r="B548" s="39" t="s">
        <v>160</v>
      </c>
      <c r="C548" s="40" t="s">
        <v>398</v>
      </c>
      <c r="D548" s="40" t="s">
        <v>874</v>
      </c>
      <c r="E548" s="15">
        <v>5141100008</v>
      </c>
      <c r="F548" s="64"/>
      <c r="G548" s="64"/>
      <c r="H548" s="64">
        <v>30</v>
      </c>
      <c r="I548" s="8">
        <v>10165500</v>
      </c>
      <c r="J548" s="8">
        <f t="shared" si="29"/>
        <v>8132400</v>
      </c>
      <c r="K548" s="9">
        <f t="shared" si="30"/>
        <v>338850</v>
      </c>
    </row>
    <row r="549" spans="1:11" ht="15" customHeight="1">
      <c r="A549" s="58">
        <f t="shared" si="28"/>
        <v>548</v>
      </c>
      <c r="B549" s="39" t="s">
        <v>160</v>
      </c>
      <c r="C549" s="40" t="s">
        <v>398</v>
      </c>
      <c r="D549" s="40" t="s">
        <v>399</v>
      </c>
      <c r="E549" s="15">
        <v>5141120000</v>
      </c>
      <c r="F549" s="64">
        <v>60</v>
      </c>
      <c r="G549" s="74">
        <v>120</v>
      </c>
      <c r="H549" s="64">
        <v>180</v>
      </c>
      <c r="I549" s="25">
        <v>60824340</v>
      </c>
      <c r="J549" s="8">
        <f t="shared" si="29"/>
        <v>48659472</v>
      </c>
      <c r="K549" s="9">
        <f t="shared" si="30"/>
        <v>337913</v>
      </c>
    </row>
    <row r="550" spans="1:11" ht="15" customHeight="1">
      <c r="A550" s="58">
        <f t="shared" si="28"/>
        <v>549</v>
      </c>
      <c r="B550" s="39" t="s">
        <v>160</v>
      </c>
      <c r="C550" s="40" t="s">
        <v>398</v>
      </c>
      <c r="D550" s="40" t="s">
        <v>402</v>
      </c>
      <c r="E550" s="15">
        <v>514120570060001</v>
      </c>
      <c r="F550" s="64">
        <v>93</v>
      </c>
      <c r="G550" s="64">
        <v>220</v>
      </c>
      <c r="H550" s="74">
        <v>312</v>
      </c>
      <c r="I550" s="19">
        <v>95684160</v>
      </c>
      <c r="J550" s="8">
        <f t="shared" si="29"/>
        <v>76547328</v>
      </c>
      <c r="K550" s="9">
        <f t="shared" si="30"/>
        <v>306680</v>
      </c>
    </row>
    <row r="551" spans="1:11" ht="15" customHeight="1">
      <c r="A551" s="58">
        <f t="shared" si="28"/>
        <v>550</v>
      </c>
      <c r="B551" s="39" t="s">
        <v>160</v>
      </c>
      <c r="C551" s="40" t="s">
        <v>398</v>
      </c>
      <c r="D551" s="40" t="s">
        <v>410</v>
      </c>
      <c r="E551" s="15">
        <v>514220570010002</v>
      </c>
      <c r="F551" s="64">
        <v>123</v>
      </c>
      <c r="G551" s="64">
        <v>200</v>
      </c>
      <c r="H551" s="64">
        <v>323</v>
      </c>
      <c r="I551" s="8">
        <v>90730700</v>
      </c>
      <c r="J551" s="8">
        <f t="shared" si="29"/>
        <v>72584560</v>
      </c>
      <c r="K551" s="9">
        <f t="shared" si="30"/>
        <v>280900</v>
      </c>
    </row>
    <row r="552" spans="1:11" ht="15" customHeight="1">
      <c r="A552" s="58">
        <f t="shared" si="28"/>
        <v>551</v>
      </c>
      <c r="B552" s="39" t="s">
        <v>160</v>
      </c>
      <c r="C552" s="40" t="s">
        <v>398</v>
      </c>
      <c r="D552" s="40" t="s">
        <v>409</v>
      </c>
      <c r="E552" s="15">
        <v>514120570010011</v>
      </c>
      <c r="F552" s="64">
        <v>50</v>
      </c>
      <c r="G552" s="64">
        <v>90</v>
      </c>
      <c r="H552" s="64">
        <v>140</v>
      </c>
      <c r="I552" s="8">
        <v>35525140</v>
      </c>
      <c r="J552" s="8">
        <f t="shared" si="29"/>
        <v>28420112</v>
      </c>
      <c r="K552" s="9">
        <f t="shared" si="30"/>
        <v>253751</v>
      </c>
    </row>
    <row r="553" spans="1:11" s="1" customFormat="1" ht="15" customHeight="1">
      <c r="A553" s="58">
        <f t="shared" si="28"/>
        <v>552</v>
      </c>
      <c r="B553" s="39" t="s">
        <v>161</v>
      </c>
      <c r="C553" s="40" t="s">
        <v>133</v>
      </c>
      <c r="D553" s="40" t="s">
        <v>578</v>
      </c>
      <c r="E553" s="41">
        <v>34323030080051</v>
      </c>
      <c r="F553" s="62">
        <v>14</v>
      </c>
      <c r="G553" s="62">
        <v>61</v>
      </c>
      <c r="H553" s="63">
        <v>75</v>
      </c>
      <c r="I553" s="7">
        <v>75000000</v>
      </c>
      <c r="J553" s="8">
        <f t="shared" si="29"/>
        <v>60000000</v>
      </c>
      <c r="K553" s="9">
        <f t="shared" si="30"/>
        <v>1000000</v>
      </c>
    </row>
    <row r="554" spans="1:11" s="1" customFormat="1" ht="15" customHeight="1">
      <c r="A554" s="58">
        <f t="shared" si="28"/>
        <v>553</v>
      </c>
      <c r="B554" s="39" t="s">
        <v>161</v>
      </c>
      <c r="C554" s="40" t="s">
        <v>133</v>
      </c>
      <c r="D554" s="40" t="s">
        <v>575</v>
      </c>
      <c r="E554" s="41">
        <v>343230300080031</v>
      </c>
      <c r="F554" s="62">
        <v>13</v>
      </c>
      <c r="G554" s="62">
        <v>32</v>
      </c>
      <c r="H554" s="63">
        <v>45</v>
      </c>
      <c r="I554" s="7">
        <v>45000000</v>
      </c>
      <c r="J554" s="8">
        <f t="shared" si="29"/>
        <v>36000000</v>
      </c>
      <c r="K554" s="9">
        <f t="shared" si="30"/>
        <v>1000000</v>
      </c>
    </row>
    <row r="555" spans="1:11" s="1" customFormat="1" ht="15" customHeight="1">
      <c r="A555" s="58">
        <f t="shared" si="28"/>
        <v>554</v>
      </c>
      <c r="B555" s="39" t="s">
        <v>161</v>
      </c>
      <c r="C555" s="40" t="s">
        <v>133</v>
      </c>
      <c r="D555" s="40" t="s">
        <v>576</v>
      </c>
      <c r="E555" s="41">
        <v>343230300080021</v>
      </c>
      <c r="F555" s="62">
        <v>18</v>
      </c>
      <c r="G555" s="62">
        <v>72</v>
      </c>
      <c r="H555" s="63">
        <v>90</v>
      </c>
      <c r="I555" s="7">
        <v>75000000</v>
      </c>
      <c r="J555" s="8">
        <f t="shared" si="29"/>
        <v>60000000</v>
      </c>
      <c r="K555" s="9">
        <f t="shared" si="30"/>
        <v>833333.3333333334</v>
      </c>
    </row>
    <row r="556" spans="1:11" s="1" customFormat="1" ht="15" customHeight="1">
      <c r="A556" s="58">
        <f t="shared" si="28"/>
        <v>555</v>
      </c>
      <c r="B556" s="39" t="s">
        <v>161</v>
      </c>
      <c r="C556" s="40" t="s">
        <v>133</v>
      </c>
      <c r="D556" s="40" t="s">
        <v>577</v>
      </c>
      <c r="E556" s="41">
        <v>34320300080041</v>
      </c>
      <c r="F556" s="62">
        <v>30</v>
      </c>
      <c r="G556" s="62">
        <v>80</v>
      </c>
      <c r="H556" s="63">
        <v>110</v>
      </c>
      <c r="I556" s="7">
        <v>85000000</v>
      </c>
      <c r="J556" s="8">
        <f t="shared" si="29"/>
        <v>68000000</v>
      </c>
      <c r="K556" s="9">
        <f t="shared" si="30"/>
        <v>772727.2727272727</v>
      </c>
    </row>
    <row r="557" spans="1:11" s="1" customFormat="1" ht="15" customHeight="1">
      <c r="A557" s="58">
        <f t="shared" si="28"/>
        <v>556</v>
      </c>
      <c r="B557" s="39" t="s">
        <v>161</v>
      </c>
      <c r="C557" s="40" t="s">
        <v>133</v>
      </c>
      <c r="D557" s="40" t="s">
        <v>822</v>
      </c>
      <c r="E557" s="41" t="s">
        <v>134</v>
      </c>
      <c r="F557" s="41">
        <v>42</v>
      </c>
      <c r="G557" s="41">
        <v>138</v>
      </c>
      <c r="H557" s="41">
        <v>180</v>
      </c>
      <c r="I557" s="34">
        <v>130000000</v>
      </c>
      <c r="J557" s="8">
        <f aca="true" t="shared" si="31" ref="J557:J588">I557*80%</f>
        <v>104000000</v>
      </c>
      <c r="K557" s="9">
        <f aca="true" t="shared" si="32" ref="K557:K588">I557/H557</f>
        <v>722222.2222222222</v>
      </c>
    </row>
    <row r="558" spans="1:11" s="1" customFormat="1" ht="15" customHeight="1">
      <c r="A558" s="58">
        <f t="shared" si="28"/>
        <v>557</v>
      </c>
      <c r="B558" s="39" t="s">
        <v>161</v>
      </c>
      <c r="C558" s="40" t="s">
        <v>133</v>
      </c>
      <c r="D558" s="40" t="s">
        <v>587</v>
      </c>
      <c r="E558" s="41" t="s">
        <v>588</v>
      </c>
      <c r="F558" s="62">
        <v>22</v>
      </c>
      <c r="G558" s="62">
        <v>38</v>
      </c>
      <c r="H558" s="63">
        <v>60</v>
      </c>
      <c r="I558" s="7">
        <v>24500000</v>
      </c>
      <c r="J558" s="8">
        <f t="shared" si="31"/>
        <v>19600000</v>
      </c>
      <c r="K558" s="9">
        <f t="shared" si="32"/>
        <v>408333.3333333333</v>
      </c>
    </row>
    <row r="559" spans="1:11" s="1" customFormat="1" ht="15" customHeight="1">
      <c r="A559" s="58">
        <f t="shared" si="28"/>
        <v>558</v>
      </c>
      <c r="B559" s="39" t="s">
        <v>161</v>
      </c>
      <c r="C559" s="40" t="s">
        <v>133</v>
      </c>
      <c r="D559" s="40" t="s">
        <v>571</v>
      </c>
      <c r="E559" s="41">
        <v>216140300030001</v>
      </c>
      <c r="F559" s="62">
        <v>42</v>
      </c>
      <c r="G559" s="62">
        <v>52</v>
      </c>
      <c r="H559" s="63">
        <v>94</v>
      </c>
      <c r="I559" s="7">
        <v>30000000</v>
      </c>
      <c r="J559" s="8">
        <f t="shared" si="31"/>
        <v>24000000</v>
      </c>
      <c r="K559" s="9">
        <f t="shared" si="32"/>
        <v>319148.93617021275</v>
      </c>
    </row>
    <row r="560" spans="1:11" s="1" customFormat="1" ht="15" customHeight="1">
      <c r="A560" s="58">
        <f t="shared" si="28"/>
        <v>559</v>
      </c>
      <c r="B560" s="39" t="s">
        <v>161</v>
      </c>
      <c r="C560" s="40" t="s">
        <v>133</v>
      </c>
      <c r="D560" s="40" t="s">
        <v>573</v>
      </c>
      <c r="E560" s="41" t="s">
        <v>574</v>
      </c>
      <c r="F560" s="41">
        <v>28</v>
      </c>
      <c r="G560" s="41">
        <v>52</v>
      </c>
      <c r="H560" s="41">
        <v>80</v>
      </c>
      <c r="I560" s="7">
        <v>25000000</v>
      </c>
      <c r="J560" s="8">
        <f t="shared" si="31"/>
        <v>20000000</v>
      </c>
      <c r="K560" s="9">
        <f t="shared" si="32"/>
        <v>312500</v>
      </c>
    </row>
    <row r="561" spans="1:11" s="1" customFormat="1" ht="15" customHeight="1">
      <c r="A561" s="58">
        <f t="shared" si="28"/>
        <v>560</v>
      </c>
      <c r="B561" s="39" t="s">
        <v>161</v>
      </c>
      <c r="C561" s="40" t="s">
        <v>133</v>
      </c>
      <c r="D561" s="40" t="s">
        <v>572</v>
      </c>
      <c r="E561" s="41">
        <v>3343230300020010</v>
      </c>
      <c r="F561" s="62">
        <v>22</v>
      </c>
      <c r="G561" s="62">
        <v>77</v>
      </c>
      <c r="H561" s="63">
        <v>97</v>
      </c>
      <c r="I561" s="7">
        <v>30000000</v>
      </c>
      <c r="J561" s="8">
        <f t="shared" si="31"/>
        <v>24000000</v>
      </c>
      <c r="K561" s="9">
        <f t="shared" si="32"/>
        <v>309278.3505154639</v>
      </c>
    </row>
    <row r="562" spans="1:11" s="1" customFormat="1" ht="15" customHeight="1">
      <c r="A562" s="58">
        <f t="shared" si="28"/>
        <v>561</v>
      </c>
      <c r="B562" s="39" t="s">
        <v>161</v>
      </c>
      <c r="C562" s="40" t="s">
        <v>133</v>
      </c>
      <c r="D562" s="40" t="s">
        <v>599</v>
      </c>
      <c r="E562" s="41" t="s">
        <v>600</v>
      </c>
      <c r="F562" s="62">
        <v>74</v>
      </c>
      <c r="G562" s="62">
        <v>326</v>
      </c>
      <c r="H562" s="63">
        <v>400</v>
      </c>
      <c r="I562" s="7">
        <v>103500000</v>
      </c>
      <c r="J562" s="8">
        <f t="shared" si="31"/>
        <v>82800000</v>
      </c>
      <c r="K562" s="9">
        <f t="shared" si="32"/>
        <v>258750</v>
      </c>
    </row>
    <row r="563" spans="1:11" s="1" customFormat="1" ht="15" customHeight="1">
      <c r="A563" s="58">
        <f t="shared" si="28"/>
        <v>562</v>
      </c>
      <c r="B563" s="39" t="s">
        <v>161</v>
      </c>
      <c r="C563" s="40" t="s">
        <v>133</v>
      </c>
      <c r="D563" s="40" t="s">
        <v>604</v>
      </c>
      <c r="E563" s="41" t="s">
        <v>605</v>
      </c>
      <c r="F563" s="62">
        <v>40</v>
      </c>
      <c r="G563" s="62">
        <v>67</v>
      </c>
      <c r="H563" s="63">
        <v>107</v>
      </c>
      <c r="I563" s="7">
        <v>24500000</v>
      </c>
      <c r="J563" s="8">
        <f t="shared" si="31"/>
        <v>19600000</v>
      </c>
      <c r="K563" s="9">
        <f t="shared" si="32"/>
        <v>228971.96261682242</v>
      </c>
    </row>
    <row r="564" spans="1:11" s="1" customFormat="1" ht="15" customHeight="1">
      <c r="A564" s="58">
        <f t="shared" si="28"/>
        <v>563</v>
      </c>
      <c r="B564" s="39" t="s">
        <v>161</v>
      </c>
      <c r="C564" s="40" t="s">
        <v>133</v>
      </c>
      <c r="D564" s="40" t="s">
        <v>606</v>
      </c>
      <c r="E564" s="41" t="s">
        <v>607</v>
      </c>
      <c r="F564" s="62">
        <v>40</v>
      </c>
      <c r="G564" s="68">
        <v>75</v>
      </c>
      <c r="H564" s="63">
        <v>115</v>
      </c>
      <c r="I564" s="7">
        <v>26000000</v>
      </c>
      <c r="J564" s="8">
        <f t="shared" si="31"/>
        <v>20800000</v>
      </c>
      <c r="K564" s="9">
        <f t="shared" si="32"/>
        <v>226086.95652173914</v>
      </c>
    </row>
    <row r="565" spans="1:11" s="1" customFormat="1" ht="15" customHeight="1">
      <c r="A565" s="58">
        <f t="shared" si="28"/>
        <v>564</v>
      </c>
      <c r="B565" s="39" t="s">
        <v>161</v>
      </c>
      <c r="C565" s="40" t="s">
        <v>133</v>
      </c>
      <c r="D565" s="40" t="s">
        <v>603</v>
      </c>
      <c r="E565" s="41">
        <v>711120300020001</v>
      </c>
      <c r="F565" s="62">
        <v>23</v>
      </c>
      <c r="G565" s="62">
        <v>97</v>
      </c>
      <c r="H565" s="63">
        <v>120</v>
      </c>
      <c r="I565" s="7">
        <v>25000000</v>
      </c>
      <c r="J565" s="8">
        <f t="shared" si="31"/>
        <v>20000000</v>
      </c>
      <c r="K565" s="9">
        <f t="shared" si="32"/>
        <v>208333.33333333334</v>
      </c>
    </row>
    <row r="566" spans="1:11" s="1" customFormat="1" ht="15" customHeight="1">
      <c r="A566" s="58">
        <f t="shared" si="28"/>
        <v>565</v>
      </c>
      <c r="B566" s="39" t="s">
        <v>161</v>
      </c>
      <c r="C566" s="40" t="s">
        <v>133</v>
      </c>
      <c r="D566" s="40" t="s">
        <v>591</v>
      </c>
      <c r="E566" s="41" t="s">
        <v>592</v>
      </c>
      <c r="F566" s="62">
        <v>36</v>
      </c>
      <c r="G566" s="62">
        <v>94</v>
      </c>
      <c r="H566" s="63">
        <v>130</v>
      </c>
      <c r="I566" s="7">
        <v>26500000</v>
      </c>
      <c r="J566" s="8">
        <f t="shared" si="31"/>
        <v>21200000</v>
      </c>
      <c r="K566" s="9">
        <f t="shared" si="32"/>
        <v>203846.15384615384</v>
      </c>
    </row>
    <row r="567" spans="1:11" s="1" customFormat="1" ht="15" customHeight="1">
      <c r="A567" s="58">
        <f t="shared" si="28"/>
        <v>566</v>
      </c>
      <c r="B567" s="39" t="s">
        <v>161</v>
      </c>
      <c r="C567" s="40" t="s">
        <v>133</v>
      </c>
      <c r="D567" s="40" t="s">
        <v>593</v>
      </c>
      <c r="E567" s="41" t="s">
        <v>594</v>
      </c>
      <c r="F567" s="62">
        <v>43</v>
      </c>
      <c r="G567" s="62">
        <v>119</v>
      </c>
      <c r="H567" s="63">
        <v>162</v>
      </c>
      <c r="I567" s="7">
        <v>30000000</v>
      </c>
      <c r="J567" s="8">
        <f t="shared" si="31"/>
        <v>24000000</v>
      </c>
      <c r="K567" s="9">
        <f t="shared" si="32"/>
        <v>185185.1851851852</v>
      </c>
    </row>
    <row r="568" spans="1:11" s="1" customFormat="1" ht="15" customHeight="1">
      <c r="A568" s="58">
        <f t="shared" si="28"/>
        <v>567</v>
      </c>
      <c r="B568" s="39" t="s">
        <v>161</v>
      </c>
      <c r="C568" s="40" t="s">
        <v>133</v>
      </c>
      <c r="D568" s="40" t="s">
        <v>583</v>
      </c>
      <c r="E568" s="41" t="s">
        <v>584</v>
      </c>
      <c r="F568" s="62">
        <v>47</v>
      </c>
      <c r="G568" s="62">
        <v>120</v>
      </c>
      <c r="H568" s="63">
        <v>167</v>
      </c>
      <c r="I568" s="7">
        <v>26500000</v>
      </c>
      <c r="J568" s="8">
        <f t="shared" si="31"/>
        <v>21200000</v>
      </c>
      <c r="K568" s="9">
        <f t="shared" si="32"/>
        <v>158682.63473053894</v>
      </c>
    </row>
    <row r="569" spans="1:11" s="1" customFormat="1" ht="15" customHeight="1">
      <c r="A569" s="58">
        <f t="shared" si="28"/>
        <v>568</v>
      </c>
      <c r="B569" s="39" t="s">
        <v>161</v>
      </c>
      <c r="C569" s="40" t="s">
        <v>133</v>
      </c>
      <c r="D569" s="40" t="s">
        <v>589</v>
      </c>
      <c r="E569" s="41" t="s">
        <v>590</v>
      </c>
      <c r="F569" s="62">
        <v>54</v>
      </c>
      <c r="G569" s="62">
        <v>123</v>
      </c>
      <c r="H569" s="63">
        <v>177</v>
      </c>
      <c r="I569" s="7">
        <v>28000000</v>
      </c>
      <c r="J569" s="8">
        <f t="shared" si="31"/>
        <v>22400000</v>
      </c>
      <c r="K569" s="9">
        <f t="shared" si="32"/>
        <v>158192.09039548022</v>
      </c>
    </row>
    <row r="570" spans="1:11" s="1" customFormat="1" ht="15" customHeight="1">
      <c r="A570" s="58">
        <f t="shared" si="28"/>
        <v>569</v>
      </c>
      <c r="B570" s="39" t="s">
        <v>161</v>
      </c>
      <c r="C570" s="40" t="s">
        <v>133</v>
      </c>
      <c r="D570" s="40" t="s">
        <v>585</v>
      </c>
      <c r="E570" s="41" t="s">
        <v>586</v>
      </c>
      <c r="F570" s="62">
        <v>52</v>
      </c>
      <c r="G570" s="62">
        <v>141</v>
      </c>
      <c r="H570" s="63">
        <v>193</v>
      </c>
      <c r="I570" s="7">
        <v>30000000</v>
      </c>
      <c r="J570" s="8">
        <f t="shared" si="31"/>
        <v>24000000</v>
      </c>
      <c r="K570" s="9">
        <f t="shared" si="32"/>
        <v>155440.41450777202</v>
      </c>
    </row>
    <row r="571" spans="1:11" s="1" customFormat="1" ht="15" customHeight="1">
      <c r="A571" s="58">
        <f t="shared" si="28"/>
        <v>570</v>
      </c>
      <c r="B571" s="39" t="s">
        <v>161</v>
      </c>
      <c r="C571" s="40" t="s">
        <v>133</v>
      </c>
      <c r="D571" s="40" t="s">
        <v>595</v>
      </c>
      <c r="E571" s="41" t="s">
        <v>596</v>
      </c>
      <c r="F571" s="62">
        <v>45</v>
      </c>
      <c r="G571" s="62">
        <v>132</v>
      </c>
      <c r="H571" s="63">
        <v>177</v>
      </c>
      <c r="I571" s="7">
        <v>26500000</v>
      </c>
      <c r="J571" s="8">
        <f t="shared" si="31"/>
        <v>21200000</v>
      </c>
      <c r="K571" s="9">
        <f t="shared" si="32"/>
        <v>149717.51412429378</v>
      </c>
    </row>
    <row r="572" spans="1:11" s="1" customFormat="1" ht="15" customHeight="1">
      <c r="A572" s="58">
        <f t="shared" si="28"/>
        <v>571</v>
      </c>
      <c r="B572" s="39" t="s">
        <v>161</v>
      </c>
      <c r="C572" s="40" t="s">
        <v>133</v>
      </c>
      <c r="D572" s="40" t="s">
        <v>597</v>
      </c>
      <c r="E572" s="41" t="s">
        <v>598</v>
      </c>
      <c r="F572" s="62">
        <v>60</v>
      </c>
      <c r="G572" s="62">
        <v>193</v>
      </c>
      <c r="H572" s="63">
        <v>253</v>
      </c>
      <c r="I572" s="7">
        <v>31000000</v>
      </c>
      <c r="J572" s="8">
        <f t="shared" si="31"/>
        <v>24800000</v>
      </c>
      <c r="K572" s="9">
        <f t="shared" si="32"/>
        <v>122529.6442687747</v>
      </c>
    </row>
    <row r="573" spans="1:11" s="1" customFormat="1" ht="15" customHeight="1">
      <c r="A573" s="58">
        <f t="shared" si="28"/>
        <v>572</v>
      </c>
      <c r="B573" s="39" t="s">
        <v>161</v>
      </c>
      <c r="C573" s="40" t="s">
        <v>133</v>
      </c>
      <c r="D573" s="40" t="s">
        <v>601</v>
      </c>
      <c r="E573" s="41" t="s">
        <v>602</v>
      </c>
      <c r="F573" s="62">
        <v>46</v>
      </c>
      <c r="G573" s="62">
        <v>250</v>
      </c>
      <c r="H573" s="63">
        <v>296</v>
      </c>
      <c r="I573" s="7">
        <v>36000000</v>
      </c>
      <c r="J573" s="8">
        <f t="shared" si="31"/>
        <v>28800000</v>
      </c>
      <c r="K573" s="9">
        <f t="shared" si="32"/>
        <v>121621.62162162163</v>
      </c>
    </row>
    <row r="574" spans="1:11" s="1" customFormat="1" ht="15" customHeight="1">
      <c r="A574" s="58">
        <f t="shared" si="28"/>
        <v>573</v>
      </c>
      <c r="B574" s="39" t="s">
        <v>161</v>
      </c>
      <c r="C574" s="40" t="s">
        <v>133</v>
      </c>
      <c r="D574" s="40" t="s">
        <v>581</v>
      </c>
      <c r="E574" s="41" t="s">
        <v>582</v>
      </c>
      <c r="F574" s="62">
        <v>76</v>
      </c>
      <c r="G574" s="62">
        <v>171</v>
      </c>
      <c r="H574" s="63">
        <v>247</v>
      </c>
      <c r="I574" s="7">
        <v>30000000</v>
      </c>
      <c r="J574" s="8">
        <f t="shared" si="31"/>
        <v>24000000</v>
      </c>
      <c r="K574" s="9">
        <f t="shared" si="32"/>
        <v>121457.4898785425</v>
      </c>
    </row>
    <row r="575" spans="1:11" s="1" customFormat="1" ht="15" customHeight="1">
      <c r="A575" s="58">
        <f t="shared" si="28"/>
        <v>574</v>
      </c>
      <c r="B575" s="39" t="s">
        <v>161</v>
      </c>
      <c r="C575" s="40" t="s">
        <v>133</v>
      </c>
      <c r="D575" s="40" t="s">
        <v>579</v>
      </c>
      <c r="E575" s="41" t="s">
        <v>580</v>
      </c>
      <c r="F575" s="62">
        <v>85</v>
      </c>
      <c r="G575" s="62">
        <v>136</v>
      </c>
      <c r="H575" s="63">
        <v>221</v>
      </c>
      <c r="I575" s="7">
        <v>26500000</v>
      </c>
      <c r="J575" s="8">
        <f t="shared" si="31"/>
        <v>21200000</v>
      </c>
      <c r="K575" s="9">
        <f t="shared" si="32"/>
        <v>119909.50226244344</v>
      </c>
    </row>
    <row r="576" spans="1:11" s="1" customFormat="1" ht="15" customHeight="1">
      <c r="A576" s="58">
        <f t="shared" si="28"/>
        <v>575</v>
      </c>
      <c r="B576" s="39" t="s">
        <v>161</v>
      </c>
      <c r="C576" s="59" t="s">
        <v>137</v>
      </c>
      <c r="D576" s="59" t="s">
        <v>135</v>
      </c>
      <c r="E576" s="15" t="s">
        <v>136</v>
      </c>
      <c r="F576" s="79">
        <v>20</v>
      </c>
      <c r="G576" s="79">
        <v>40</v>
      </c>
      <c r="H576" s="64">
        <v>60</v>
      </c>
      <c r="I576" s="8">
        <v>71500000</v>
      </c>
      <c r="J576" s="8">
        <f t="shared" si="31"/>
        <v>57200000</v>
      </c>
      <c r="K576" s="9">
        <f t="shared" si="32"/>
        <v>1191666.6666666667</v>
      </c>
    </row>
    <row r="577" spans="1:11" s="1" customFormat="1" ht="15" customHeight="1">
      <c r="A577" s="58">
        <f t="shared" si="28"/>
        <v>576</v>
      </c>
      <c r="B577" s="39" t="s">
        <v>161</v>
      </c>
      <c r="C577" s="59" t="s">
        <v>137</v>
      </c>
      <c r="D577" s="59" t="s">
        <v>140</v>
      </c>
      <c r="E577" s="60" t="s">
        <v>141</v>
      </c>
      <c r="F577" s="79">
        <v>30</v>
      </c>
      <c r="G577" s="79">
        <v>70</v>
      </c>
      <c r="H577" s="64">
        <v>100</v>
      </c>
      <c r="I577" s="8">
        <v>91000000</v>
      </c>
      <c r="J577" s="8">
        <f t="shared" si="31"/>
        <v>72800000</v>
      </c>
      <c r="K577" s="9">
        <f t="shared" si="32"/>
        <v>910000</v>
      </c>
    </row>
    <row r="578" spans="1:11" s="1" customFormat="1" ht="15" customHeight="1">
      <c r="A578" s="58">
        <f t="shared" si="28"/>
        <v>577</v>
      </c>
      <c r="B578" s="39" t="s">
        <v>161</v>
      </c>
      <c r="C578" s="59" t="s">
        <v>137</v>
      </c>
      <c r="D578" s="59" t="s">
        <v>138</v>
      </c>
      <c r="E578" s="60" t="s">
        <v>139</v>
      </c>
      <c r="F578" s="79">
        <v>32</v>
      </c>
      <c r="G578" s="79">
        <v>60</v>
      </c>
      <c r="H578" s="64">
        <v>92</v>
      </c>
      <c r="I578" s="8">
        <v>83720000</v>
      </c>
      <c r="J578" s="8">
        <f t="shared" si="31"/>
        <v>66976000</v>
      </c>
      <c r="K578" s="9">
        <f t="shared" si="32"/>
        <v>910000</v>
      </c>
    </row>
    <row r="579" spans="1:11" ht="14.25">
      <c r="A579" s="58">
        <f aca="true" t="shared" si="33" ref="A579:A642">A578+1</f>
        <v>578</v>
      </c>
      <c r="B579" s="39" t="s">
        <v>161</v>
      </c>
      <c r="C579" s="59" t="s">
        <v>137</v>
      </c>
      <c r="D579" s="59" t="s">
        <v>144</v>
      </c>
      <c r="E579" s="60" t="s">
        <v>145</v>
      </c>
      <c r="F579" s="79">
        <v>20</v>
      </c>
      <c r="G579" s="79">
        <v>230</v>
      </c>
      <c r="H579" s="64">
        <v>250</v>
      </c>
      <c r="I579" s="8">
        <v>162500000</v>
      </c>
      <c r="J579" s="8">
        <f t="shared" si="31"/>
        <v>130000000</v>
      </c>
      <c r="K579" s="9">
        <f t="shared" si="32"/>
        <v>650000</v>
      </c>
    </row>
    <row r="580" spans="1:11" ht="14.25">
      <c r="A580" s="58">
        <f t="shared" si="33"/>
        <v>579</v>
      </c>
      <c r="B580" s="39" t="s">
        <v>161</v>
      </c>
      <c r="C580" s="59" t="s">
        <v>137</v>
      </c>
      <c r="D580" s="59" t="s">
        <v>142</v>
      </c>
      <c r="E580" s="60" t="s">
        <v>143</v>
      </c>
      <c r="F580" s="79">
        <v>88</v>
      </c>
      <c r="G580" s="79">
        <v>182</v>
      </c>
      <c r="H580" s="64">
        <v>270</v>
      </c>
      <c r="I580" s="8">
        <v>175000000</v>
      </c>
      <c r="J580" s="8">
        <f t="shared" si="31"/>
        <v>140000000</v>
      </c>
      <c r="K580" s="9">
        <f t="shared" si="32"/>
        <v>648148.1481481482</v>
      </c>
    </row>
    <row r="581" spans="1:11" ht="14.25">
      <c r="A581" s="58">
        <f t="shared" si="33"/>
        <v>580</v>
      </c>
      <c r="B581" s="39" t="s">
        <v>161</v>
      </c>
      <c r="C581" s="39" t="s">
        <v>137</v>
      </c>
      <c r="D581" s="39" t="s">
        <v>608</v>
      </c>
      <c r="E581" s="15">
        <v>722320410180021</v>
      </c>
      <c r="F581" s="39">
        <v>30</v>
      </c>
      <c r="G581" s="39">
        <v>60</v>
      </c>
      <c r="H581" s="39">
        <v>90</v>
      </c>
      <c r="I581" s="18">
        <v>35000000</v>
      </c>
      <c r="J581" s="8">
        <f t="shared" si="31"/>
        <v>28000000</v>
      </c>
      <c r="K581" s="9">
        <f t="shared" si="32"/>
        <v>388888.8888888889</v>
      </c>
    </row>
    <row r="582" spans="1:11" s="5" customFormat="1" ht="16.5" customHeight="1">
      <c r="A582" s="58">
        <f t="shared" si="33"/>
        <v>581</v>
      </c>
      <c r="B582" s="39" t="s">
        <v>163</v>
      </c>
      <c r="C582" s="40" t="s">
        <v>146</v>
      </c>
      <c r="D582" s="40" t="s">
        <v>15</v>
      </c>
      <c r="E582" s="15">
        <v>3435087002</v>
      </c>
      <c r="F582" s="15">
        <v>5</v>
      </c>
      <c r="G582" s="42">
        <v>15</v>
      </c>
      <c r="H582" s="42">
        <v>20</v>
      </c>
      <c r="I582" s="35">
        <v>130000000</v>
      </c>
      <c r="J582" s="8">
        <f t="shared" si="31"/>
        <v>104000000</v>
      </c>
      <c r="K582" s="9">
        <f t="shared" si="32"/>
        <v>6500000</v>
      </c>
    </row>
    <row r="583" spans="1:11" s="5" customFormat="1" ht="14.25">
      <c r="A583" s="58">
        <f t="shared" si="33"/>
        <v>582</v>
      </c>
      <c r="B583" s="39" t="s">
        <v>163</v>
      </c>
      <c r="C583" s="39" t="s">
        <v>146</v>
      </c>
      <c r="D583" s="40" t="s">
        <v>18</v>
      </c>
      <c r="E583" s="15">
        <v>3435087001</v>
      </c>
      <c r="F583" s="42">
        <v>3</v>
      </c>
      <c r="G583" s="42">
        <v>19</v>
      </c>
      <c r="H583" s="42">
        <v>22</v>
      </c>
      <c r="I583" s="35">
        <v>88000000</v>
      </c>
      <c r="J583" s="8">
        <f>I583*80%</f>
        <v>70400000</v>
      </c>
      <c r="K583" s="9">
        <f t="shared" si="32"/>
        <v>4000000</v>
      </c>
    </row>
    <row r="584" spans="1:11" ht="14.25">
      <c r="A584" s="58">
        <f t="shared" si="33"/>
        <v>583</v>
      </c>
      <c r="B584" s="39" t="s">
        <v>163</v>
      </c>
      <c r="C584" s="40" t="s">
        <v>146</v>
      </c>
      <c r="D584" s="40" t="s">
        <v>749</v>
      </c>
      <c r="E584" s="15">
        <v>731220870030001</v>
      </c>
      <c r="F584" s="42">
        <v>12</v>
      </c>
      <c r="G584" s="42">
        <v>108</v>
      </c>
      <c r="H584" s="42">
        <v>120</v>
      </c>
      <c r="I584" s="13">
        <v>96000000</v>
      </c>
      <c r="J584" s="8">
        <f aca="true" t="shared" si="34" ref="J584:J615">I584*80%</f>
        <v>76800000</v>
      </c>
      <c r="K584" s="9">
        <f t="shared" si="32"/>
        <v>800000</v>
      </c>
    </row>
    <row r="585" spans="1:11" ht="14.25">
      <c r="A585" s="58">
        <f t="shared" si="33"/>
        <v>584</v>
      </c>
      <c r="B585" s="39" t="s">
        <v>163</v>
      </c>
      <c r="C585" s="40" t="s">
        <v>146</v>
      </c>
      <c r="D585" s="40" t="s">
        <v>14</v>
      </c>
      <c r="E585" s="15" t="s">
        <v>54</v>
      </c>
      <c r="F585" s="42">
        <v>55</v>
      </c>
      <c r="G585" s="42">
        <v>75</v>
      </c>
      <c r="H585" s="42">
        <v>130</v>
      </c>
      <c r="I585" s="8">
        <v>97500000</v>
      </c>
      <c r="J585" s="8">
        <f t="shared" si="34"/>
        <v>78000000</v>
      </c>
      <c r="K585" s="9">
        <f t="shared" si="32"/>
        <v>750000</v>
      </c>
    </row>
    <row r="586" spans="1:11" ht="14.25">
      <c r="A586" s="58">
        <f t="shared" si="33"/>
        <v>585</v>
      </c>
      <c r="B586" s="39" t="s">
        <v>163</v>
      </c>
      <c r="C586" s="40" t="s">
        <v>146</v>
      </c>
      <c r="D586" s="40" t="s">
        <v>757</v>
      </c>
      <c r="E586" s="15">
        <v>731220870060001</v>
      </c>
      <c r="F586" s="42">
        <v>18</v>
      </c>
      <c r="G586" s="42">
        <v>100</v>
      </c>
      <c r="H586" s="42">
        <v>118</v>
      </c>
      <c r="I586" s="13">
        <v>82600000</v>
      </c>
      <c r="J586" s="8">
        <f t="shared" si="34"/>
        <v>66080000</v>
      </c>
      <c r="K586" s="9">
        <f t="shared" si="32"/>
        <v>700000</v>
      </c>
    </row>
    <row r="587" spans="1:11" ht="14.25">
      <c r="A587" s="58">
        <f t="shared" si="33"/>
        <v>586</v>
      </c>
      <c r="B587" s="39" t="s">
        <v>163</v>
      </c>
      <c r="C587" s="40" t="s">
        <v>146</v>
      </c>
      <c r="D587" s="40" t="s">
        <v>750</v>
      </c>
      <c r="E587" s="15">
        <v>731220870050001</v>
      </c>
      <c r="F587" s="42">
        <v>18</v>
      </c>
      <c r="G587" s="42">
        <v>100</v>
      </c>
      <c r="H587" s="42">
        <v>118</v>
      </c>
      <c r="I587" s="13">
        <v>82600000</v>
      </c>
      <c r="J587" s="8">
        <f t="shared" si="34"/>
        <v>66080000</v>
      </c>
      <c r="K587" s="9">
        <f t="shared" si="32"/>
        <v>700000</v>
      </c>
    </row>
    <row r="588" spans="1:11" ht="14.25">
      <c r="A588" s="58">
        <f t="shared" si="33"/>
        <v>587</v>
      </c>
      <c r="B588" s="39" t="s">
        <v>163</v>
      </c>
      <c r="C588" s="40" t="s">
        <v>146</v>
      </c>
      <c r="D588" s="40" t="s">
        <v>758</v>
      </c>
      <c r="E588" s="15">
        <v>731220870040001</v>
      </c>
      <c r="F588" s="42">
        <v>10</v>
      </c>
      <c r="G588" s="42">
        <v>110</v>
      </c>
      <c r="H588" s="42">
        <v>120</v>
      </c>
      <c r="I588" s="13">
        <v>82600000</v>
      </c>
      <c r="J588" s="8">
        <f t="shared" si="34"/>
        <v>66080000</v>
      </c>
      <c r="K588" s="9">
        <f t="shared" si="32"/>
        <v>688333.3333333334</v>
      </c>
    </row>
    <row r="589" spans="1:11" ht="14.25">
      <c r="A589" s="58">
        <f t="shared" si="33"/>
        <v>588</v>
      </c>
      <c r="B589" s="39" t="s">
        <v>163</v>
      </c>
      <c r="C589" s="40" t="s">
        <v>146</v>
      </c>
      <c r="D589" s="40" t="s">
        <v>748</v>
      </c>
      <c r="E589" s="15">
        <v>731220870010001</v>
      </c>
      <c r="F589" s="42">
        <v>12</v>
      </c>
      <c r="G589" s="42">
        <v>60</v>
      </c>
      <c r="H589" s="42">
        <v>72</v>
      </c>
      <c r="I589" s="13">
        <v>48800000</v>
      </c>
      <c r="J589" s="8">
        <f t="shared" si="34"/>
        <v>39040000</v>
      </c>
      <c r="K589" s="9">
        <f aca="true" t="shared" si="35" ref="K589:K620">I589/H589</f>
        <v>677777.7777777778</v>
      </c>
    </row>
    <row r="590" spans="1:11" ht="13.5" customHeight="1">
      <c r="A590" s="58">
        <f t="shared" si="33"/>
        <v>589</v>
      </c>
      <c r="B590" s="39" t="s">
        <v>163</v>
      </c>
      <c r="C590" s="40" t="s">
        <v>146</v>
      </c>
      <c r="D590" s="40" t="s">
        <v>734</v>
      </c>
      <c r="E590" s="15">
        <v>343530870010001</v>
      </c>
      <c r="F590" s="42">
        <v>54</v>
      </c>
      <c r="G590" s="42">
        <v>82</v>
      </c>
      <c r="H590" s="42">
        <v>136</v>
      </c>
      <c r="I590" s="8">
        <v>88400000</v>
      </c>
      <c r="J590" s="8">
        <f t="shared" si="34"/>
        <v>70720000</v>
      </c>
      <c r="K590" s="9">
        <f t="shared" si="35"/>
        <v>650000</v>
      </c>
    </row>
    <row r="591" spans="1:11" ht="15.75" customHeight="1">
      <c r="A591" s="58">
        <f t="shared" si="33"/>
        <v>590</v>
      </c>
      <c r="B591" s="39" t="s">
        <v>163</v>
      </c>
      <c r="C591" s="40" t="s">
        <v>146</v>
      </c>
      <c r="D591" s="40" t="s">
        <v>736</v>
      </c>
      <c r="E591" s="15">
        <v>343530870010001</v>
      </c>
      <c r="F591" s="42">
        <v>47</v>
      </c>
      <c r="G591" s="42">
        <v>67</v>
      </c>
      <c r="H591" s="42">
        <v>114</v>
      </c>
      <c r="I591" s="8">
        <v>74100000</v>
      </c>
      <c r="J591" s="8">
        <f t="shared" si="34"/>
        <v>59280000</v>
      </c>
      <c r="K591" s="9">
        <f t="shared" si="35"/>
        <v>650000</v>
      </c>
    </row>
    <row r="592" spans="1:11" ht="14.25">
      <c r="A592" s="58">
        <f t="shared" si="33"/>
        <v>591</v>
      </c>
      <c r="B592" s="39" t="s">
        <v>163</v>
      </c>
      <c r="C592" s="40" t="s">
        <v>146</v>
      </c>
      <c r="D592" s="40" t="s">
        <v>17</v>
      </c>
      <c r="E592" s="15" t="s">
        <v>58</v>
      </c>
      <c r="F592" s="42">
        <v>48</v>
      </c>
      <c r="G592" s="42">
        <v>96</v>
      </c>
      <c r="H592" s="42">
        <v>144</v>
      </c>
      <c r="I592" s="8">
        <v>85800000</v>
      </c>
      <c r="J592" s="8">
        <f t="shared" si="34"/>
        <v>68640000</v>
      </c>
      <c r="K592" s="9">
        <f t="shared" si="35"/>
        <v>595833.3333333334</v>
      </c>
    </row>
    <row r="593" spans="1:11" ht="14.25">
      <c r="A593" s="58">
        <f t="shared" si="33"/>
        <v>592</v>
      </c>
      <c r="B593" s="39" t="s">
        <v>163</v>
      </c>
      <c r="C593" s="40" t="s">
        <v>146</v>
      </c>
      <c r="D593" s="40" t="s">
        <v>760</v>
      </c>
      <c r="E593" s="15">
        <v>731220870190001</v>
      </c>
      <c r="F593" s="42">
        <v>67</v>
      </c>
      <c r="G593" s="42">
        <v>90</v>
      </c>
      <c r="H593" s="42">
        <v>157</v>
      </c>
      <c r="I593" s="13">
        <v>82600000</v>
      </c>
      <c r="J593" s="8">
        <f t="shared" si="34"/>
        <v>66080000</v>
      </c>
      <c r="K593" s="9">
        <f t="shared" si="35"/>
        <v>526114.6496815287</v>
      </c>
    </row>
    <row r="594" spans="1:11" ht="14.25">
      <c r="A594" s="58">
        <f t="shared" si="33"/>
        <v>593</v>
      </c>
      <c r="B594" s="39" t="s">
        <v>163</v>
      </c>
      <c r="C594" s="40" t="s">
        <v>146</v>
      </c>
      <c r="D594" s="40" t="s">
        <v>752</v>
      </c>
      <c r="E594" s="15">
        <v>731220870170001</v>
      </c>
      <c r="F594" s="42">
        <v>53</v>
      </c>
      <c r="G594" s="42">
        <v>127</v>
      </c>
      <c r="H594" s="42">
        <v>180</v>
      </c>
      <c r="I594" s="13">
        <v>90000000</v>
      </c>
      <c r="J594" s="8">
        <f t="shared" si="34"/>
        <v>72000000</v>
      </c>
      <c r="K594" s="9">
        <f t="shared" si="35"/>
        <v>500000</v>
      </c>
    </row>
    <row r="595" spans="1:11" ht="14.25">
      <c r="A595" s="58">
        <f t="shared" si="33"/>
        <v>594</v>
      </c>
      <c r="B595" s="39" t="s">
        <v>163</v>
      </c>
      <c r="C595" s="40" t="s">
        <v>146</v>
      </c>
      <c r="D595" s="40" t="s">
        <v>751</v>
      </c>
      <c r="E595" s="15">
        <v>731220870180001</v>
      </c>
      <c r="F595" s="42">
        <v>60</v>
      </c>
      <c r="G595" s="42">
        <v>110</v>
      </c>
      <c r="H595" s="42">
        <v>170</v>
      </c>
      <c r="I595" s="13">
        <v>85000000</v>
      </c>
      <c r="J595" s="8">
        <f t="shared" si="34"/>
        <v>68000000</v>
      </c>
      <c r="K595" s="9">
        <f t="shared" si="35"/>
        <v>500000</v>
      </c>
    </row>
    <row r="596" spans="1:11" ht="13.5" customHeight="1">
      <c r="A596" s="58">
        <f t="shared" si="33"/>
        <v>595</v>
      </c>
      <c r="B596" s="39" t="s">
        <v>163</v>
      </c>
      <c r="C596" s="40" t="s">
        <v>146</v>
      </c>
      <c r="D596" s="40" t="s">
        <v>753</v>
      </c>
      <c r="E596" s="15">
        <v>731220870070001</v>
      </c>
      <c r="F596" s="42">
        <v>53</v>
      </c>
      <c r="G596" s="42">
        <v>127</v>
      </c>
      <c r="H596" s="42">
        <v>180</v>
      </c>
      <c r="I596" s="13">
        <v>90000000</v>
      </c>
      <c r="J596" s="8">
        <f t="shared" si="34"/>
        <v>72000000</v>
      </c>
      <c r="K596" s="9">
        <f t="shared" si="35"/>
        <v>500000</v>
      </c>
    </row>
    <row r="597" spans="1:11" ht="14.25">
      <c r="A597" s="58">
        <f t="shared" si="33"/>
        <v>596</v>
      </c>
      <c r="B597" s="39" t="s">
        <v>163</v>
      </c>
      <c r="C597" s="40" t="s">
        <v>146</v>
      </c>
      <c r="D597" s="40" t="s">
        <v>150</v>
      </c>
      <c r="E597" s="15" t="s">
        <v>59</v>
      </c>
      <c r="F597" s="42">
        <v>28</v>
      </c>
      <c r="G597" s="42">
        <v>73</v>
      </c>
      <c r="H597" s="42">
        <v>101</v>
      </c>
      <c r="I597" s="8">
        <v>50000000</v>
      </c>
      <c r="J597" s="8">
        <f t="shared" si="34"/>
        <v>40000000</v>
      </c>
      <c r="K597" s="9">
        <f t="shared" si="35"/>
        <v>495049.50495049503</v>
      </c>
    </row>
    <row r="598" spans="1:11" ht="14.25">
      <c r="A598" s="58">
        <f t="shared" si="33"/>
        <v>597</v>
      </c>
      <c r="B598" s="39" t="s">
        <v>163</v>
      </c>
      <c r="C598" s="40" t="s">
        <v>146</v>
      </c>
      <c r="D598" s="40" t="s">
        <v>746</v>
      </c>
      <c r="E598" s="15">
        <v>235440870010001</v>
      </c>
      <c r="F598" s="42">
        <v>65</v>
      </c>
      <c r="G598" s="42">
        <v>145</v>
      </c>
      <c r="H598" s="42">
        <v>210</v>
      </c>
      <c r="I598" s="13">
        <v>96600000</v>
      </c>
      <c r="J598" s="8">
        <f t="shared" si="34"/>
        <v>77280000</v>
      </c>
      <c r="K598" s="9">
        <f t="shared" si="35"/>
        <v>460000</v>
      </c>
    </row>
    <row r="599" spans="1:11" ht="14.25">
      <c r="A599" s="58">
        <f t="shared" si="33"/>
        <v>598</v>
      </c>
      <c r="B599" s="39" t="s">
        <v>163</v>
      </c>
      <c r="C599" s="40" t="s">
        <v>146</v>
      </c>
      <c r="D599" s="40" t="s">
        <v>759</v>
      </c>
      <c r="E599" s="15">
        <v>731220870020001</v>
      </c>
      <c r="F599" s="42">
        <v>27</v>
      </c>
      <c r="G599" s="42">
        <v>173</v>
      </c>
      <c r="H599" s="42">
        <v>200</v>
      </c>
      <c r="I599" s="13">
        <v>90000000</v>
      </c>
      <c r="J599" s="8">
        <f t="shared" si="34"/>
        <v>72000000</v>
      </c>
      <c r="K599" s="9">
        <f t="shared" si="35"/>
        <v>450000</v>
      </c>
    </row>
    <row r="600" spans="1:11" ht="14.25">
      <c r="A600" s="58">
        <f t="shared" si="33"/>
        <v>599</v>
      </c>
      <c r="B600" s="39" t="s">
        <v>163</v>
      </c>
      <c r="C600" s="40" t="s">
        <v>146</v>
      </c>
      <c r="D600" s="40" t="s">
        <v>755</v>
      </c>
      <c r="E600" s="15">
        <v>731220870080001</v>
      </c>
      <c r="F600" s="42">
        <v>53</v>
      </c>
      <c r="G600" s="42">
        <v>127</v>
      </c>
      <c r="H600" s="42">
        <v>180</v>
      </c>
      <c r="I600" s="13">
        <v>81000000</v>
      </c>
      <c r="J600" s="8">
        <f t="shared" si="34"/>
        <v>64800000</v>
      </c>
      <c r="K600" s="9">
        <f t="shared" si="35"/>
        <v>450000</v>
      </c>
    </row>
    <row r="601" spans="1:11" ht="14.25">
      <c r="A601" s="58">
        <f t="shared" si="33"/>
        <v>600</v>
      </c>
      <c r="B601" s="39" t="s">
        <v>163</v>
      </c>
      <c r="C601" s="40" t="s">
        <v>146</v>
      </c>
      <c r="D601" s="40" t="s">
        <v>148</v>
      </c>
      <c r="E601" s="15" t="s">
        <v>149</v>
      </c>
      <c r="F601" s="42">
        <v>82</v>
      </c>
      <c r="G601" s="42">
        <v>272</v>
      </c>
      <c r="H601" s="42">
        <v>354</v>
      </c>
      <c r="I601" s="13">
        <v>150000000</v>
      </c>
      <c r="J601" s="8">
        <f t="shared" si="34"/>
        <v>120000000</v>
      </c>
      <c r="K601" s="9">
        <f t="shared" si="35"/>
        <v>423728.81355932204</v>
      </c>
    </row>
    <row r="602" spans="1:11" ht="14.25">
      <c r="A602" s="58">
        <f t="shared" si="33"/>
        <v>601</v>
      </c>
      <c r="B602" s="39" t="s">
        <v>163</v>
      </c>
      <c r="C602" s="40" t="s">
        <v>146</v>
      </c>
      <c r="D602" s="40" t="s">
        <v>218</v>
      </c>
      <c r="E602" s="15" t="s">
        <v>219</v>
      </c>
      <c r="F602" s="42">
        <v>20</v>
      </c>
      <c r="G602" s="42">
        <v>30</v>
      </c>
      <c r="H602" s="42">
        <v>50</v>
      </c>
      <c r="I602" s="8">
        <v>21000000</v>
      </c>
      <c r="J602" s="8">
        <f t="shared" si="34"/>
        <v>16800000</v>
      </c>
      <c r="K602" s="9">
        <f t="shared" si="35"/>
        <v>420000</v>
      </c>
    </row>
    <row r="603" spans="1:11" ht="14.25">
      <c r="A603" s="58">
        <f t="shared" si="33"/>
        <v>602</v>
      </c>
      <c r="B603" s="39" t="s">
        <v>163</v>
      </c>
      <c r="C603" s="40" t="s">
        <v>146</v>
      </c>
      <c r="D603" s="40" t="s">
        <v>747</v>
      </c>
      <c r="E603" s="15">
        <v>352130870060001</v>
      </c>
      <c r="F603" s="42">
        <v>95</v>
      </c>
      <c r="G603" s="42">
        <v>109</v>
      </c>
      <c r="H603" s="42">
        <v>204</v>
      </c>
      <c r="I603" s="13">
        <v>85680000</v>
      </c>
      <c r="J603" s="8">
        <f t="shared" si="34"/>
        <v>68544000</v>
      </c>
      <c r="K603" s="9">
        <f t="shared" si="35"/>
        <v>420000</v>
      </c>
    </row>
    <row r="604" spans="1:11" ht="14.25">
      <c r="A604" s="58">
        <f t="shared" si="33"/>
        <v>603</v>
      </c>
      <c r="B604" s="39" t="s">
        <v>163</v>
      </c>
      <c r="C604" s="40" t="s">
        <v>146</v>
      </c>
      <c r="D604" s="40" t="s">
        <v>754</v>
      </c>
      <c r="E604" s="15">
        <v>731220870120001</v>
      </c>
      <c r="F604" s="42">
        <v>53</v>
      </c>
      <c r="G604" s="42">
        <v>127</v>
      </c>
      <c r="H604" s="42">
        <v>180</v>
      </c>
      <c r="I604" s="13">
        <v>72000000</v>
      </c>
      <c r="J604" s="8">
        <f t="shared" si="34"/>
        <v>57600000</v>
      </c>
      <c r="K604" s="9">
        <f t="shared" si="35"/>
        <v>400000</v>
      </c>
    </row>
    <row r="605" spans="1:11" ht="14.25">
      <c r="A605" s="58">
        <f t="shared" si="33"/>
        <v>604</v>
      </c>
      <c r="B605" s="39" t="s">
        <v>163</v>
      </c>
      <c r="C605" s="40" t="s">
        <v>146</v>
      </c>
      <c r="D605" s="40" t="s">
        <v>756</v>
      </c>
      <c r="E605" s="15">
        <v>731220870140001</v>
      </c>
      <c r="F605" s="42">
        <v>53</v>
      </c>
      <c r="G605" s="42">
        <v>127</v>
      </c>
      <c r="H605" s="42">
        <v>180</v>
      </c>
      <c r="I605" s="13">
        <v>72000000</v>
      </c>
      <c r="J605" s="8">
        <f t="shared" si="34"/>
        <v>57600000</v>
      </c>
      <c r="K605" s="9">
        <f t="shared" si="35"/>
        <v>400000</v>
      </c>
    </row>
    <row r="606" spans="1:11" ht="14.25" customHeight="1">
      <c r="A606" s="58">
        <f t="shared" si="33"/>
        <v>605</v>
      </c>
      <c r="B606" s="39" t="s">
        <v>163</v>
      </c>
      <c r="C606" s="40" t="s">
        <v>146</v>
      </c>
      <c r="D606" s="40" t="s">
        <v>24</v>
      </c>
      <c r="E606" s="15" t="s">
        <v>62</v>
      </c>
      <c r="F606" s="42">
        <v>50</v>
      </c>
      <c r="G606" s="42">
        <v>81</v>
      </c>
      <c r="H606" s="42">
        <v>131</v>
      </c>
      <c r="I606" s="8">
        <v>51090000</v>
      </c>
      <c r="J606" s="8">
        <f t="shared" si="34"/>
        <v>40872000</v>
      </c>
      <c r="K606" s="9">
        <f t="shared" si="35"/>
        <v>390000</v>
      </c>
    </row>
    <row r="607" spans="1:11" ht="14.25">
      <c r="A607" s="58">
        <f t="shared" si="33"/>
        <v>606</v>
      </c>
      <c r="B607" s="39" t="s">
        <v>163</v>
      </c>
      <c r="C607" s="40" t="s">
        <v>146</v>
      </c>
      <c r="D607" s="40" t="s">
        <v>737</v>
      </c>
      <c r="E607" s="15">
        <v>343530870090001</v>
      </c>
      <c r="F607" s="42">
        <v>152</v>
      </c>
      <c r="G607" s="42">
        <v>288</v>
      </c>
      <c r="H607" s="42">
        <v>440</v>
      </c>
      <c r="I607" s="13">
        <v>150000000</v>
      </c>
      <c r="J607" s="8">
        <f t="shared" si="34"/>
        <v>120000000</v>
      </c>
      <c r="K607" s="9">
        <f t="shared" si="35"/>
        <v>340909.0909090909</v>
      </c>
    </row>
    <row r="608" spans="1:11" ht="14.25">
      <c r="A608" s="58">
        <f t="shared" si="33"/>
        <v>607</v>
      </c>
      <c r="B608" s="39" t="s">
        <v>163</v>
      </c>
      <c r="C608" s="40" t="s">
        <v>146</v>
      </c>
      <c r="D608" s="40" t="s">
        <v>735</v>
      </c>
      <c r="E608" s="15">
        <v>343530870010001</v>
      </c>
      <c r="F608" s="42">
        <v>131</v>
      </c>
      <c r="G608" s="42">
        <v>324</v>
      </c>
      <c r="H608" s="42">
        <v>455</v>
      </c>
      <c r="I608" s="13">
        <v>120000000</v>
      </c>
      <c r="J608" s="8">
        <f t="shared" si="34"/>
        <v>96000000</v>
      </c>
      <c r="K608" s="9">
        <f t="shared" si="35"/>
        <v>263736.26373626373</v>
      </c>
    </row>
    <row r="609" spans="1:11" ht="14.25">
      <c r="A609" s="58">
        <f t="shared" si="33"/>
        <v>608</v>
      </c>
      <c r="B609" s="39" t="s">
        <v>163</v>
      </c>
      <c r="C609" s="40" t="s">
        <v>146</v>
      </c>
      <c r="D609" s="40" t="s">
        <v>19</v>
      </c>
      <c r="E609" s="15" t="s">
        <v>55</v>
      </c>
      <c r="F609" s="42">
        <v>90</v>
      </c>
      <c r="G609" s="42">
        <v>290</v>
      </c>
      <c r="H609" s="42">
        <v>380</v>
      </c>
      <c r="I609" s="8">
        <v>98800000</v>
      </c>
      <c r="J609" s="8">
        <f t="shared" si="34"/>
        <v>79040000</v>
      </c>
      <c r="K609" s="9">
        <f t="shared" si="35"/>
        <v>260000</v>
      </c>
    </row>
    <row r="610" spans="1:11" ht="14.25">
      <c r="A610" s="58">
        <f t="shared" si="33"/>
        <v>609</v>
      </c>
      <c r="B610" s="39" t="s">
        <v>163</v>
      </c>
      <c r="C610" s="40" t="s">
        <v>146</v>
      </c>
      <c r="D610" s="40" t="s">
        <v>745</v>
      </c>
      <c r="E610" s="15">
        <v>343530870150001</v>
      </c>
      <c r="F610" s="42">
        <v>64</v>
      </c>
      <c r="G610" s="42">
        <v>96</v>
      </c>
      <c r="H610" s="42">
        <v>160</v>
      </c>
      <c r="I610" s="8">
        <v>38000000</v>
      </c>
      <c r="J610" s="8">
        <f t="shared" si="34"/>
        <v>30400000</v>
      </c>
      <c r="K610" s="9">
        <f t="shared" si="35"/>
        <v>237500</v>
      </c>
    </row>
    <row r="611" spans="1:11" ht="14.25">
      <c r="A611" s="58">
        <f t="shared" si="33"/>
        <v>610</v>
      </c>
      <c r="B611" s="39" t="s">
        <v>163</v>
      </c>
      <c r="C611" s="40" t="s">
        <v>146</v>
      </c>
      <c r="D611" s="40" t="s">
        <v>742</v>
      </c>
      <c r="E611" s="15">
        <v>352130870040001</v>
      </c>
      <c r="F611" s="42">
        <v>129</v>
      </c>
      <c r="G611" s="42">
        <v>115</v>
      </c>
      <c r="H611" s="42">
        <v>224</v>
      </c>
      <c r="I611" s="8">
        <v>40004640</v>
      </c>
      <c r="J611" s="8">
        <f t="shared" si="34"/>
        <v>32003712</v>
      </c>
      <c r="K611" s="9">
        <f t="shared" si="35"/>
        <v>178592.14285714287</v>
      </c>
    </row>
    <row r="612" spans="1:11" ht="14.25">
      <c r="A612" s="58">
        <f t="shared" si="33"/>
        <v>611</v>
      </c>
      <c r="B612" s="39" t="s">
        <v>163</v>
      </c>
      <c r="C612" s="40" t="s">
        <v>146</v>
      </c>
      <c r="D612" s="40" t="s">
        <v>741</v>
      </c>
      <c r="E612" s="15">
        <v>352130870010001</v>
      </c>
      <c r="F612" s="42">
        <v>74</v>
      </c>
      <c r="G612" s="42">
        <v>96</v>
      </c>
      <c r="H612" s="42">
        <v>170</v>
      </c>
      <c r="I612" s="8">
        <v>28211040</v>
      </c>
      <c r="J612" s="8">
        <f t="shared" si="34"/>
        <v>22568832</v>
      </c>
      <c r="K612" s="9">
        <f t="shared" si="35"/>
        <v>165947.29411764705</v>
      </c>
    </row>
    <row r="613" spans="1:11" ht="14.25">
      <c r="A613" s="58">
        <f t="shared" si="33"/>
        <v>612</v>
      </c>
      <c r="B613" s="39" t="s">
        <v>163</v>
      </c>
      <c r="C613" s="40" t="s">
        <v>146</v>
      </c>
      <c r="D613" s="40" t="s">
        <v>744</v>
      </c>
      <c r="E613" s="15">
        <v>352130870030001</v>
      </c>
      <c r="F613" s="42">
        <v>92</v>
      </c>
      <c r="G613" s="42">
        <v>100</v>
      </c>
      <c r="H613" s="42">
        <v>192</v>
      </c>
      <c r="I613" s="8">
        <v>29783520</v>
      </c>
      <c r="J613" s="8">
        <f t="shared" si="34"/>
        <v>23826816</v>
      </c>
      <c r="K613" s="9">
        <f t="shared" si="35"/>
        <v>155122.5</v>
      </c>
    </row>
    <row r="614" spans="1:11" ht="14.25">
      <c r="A614" s="58">
        <f t="shared" si="33"/>
        <v>613</v>
      </c>
      <c r="B614" s="39" t="s">
        <v>163</v>
      </c>
      <c r="C614" s="40" t="s">
        <v>146</v>
      </c>
      <c r="D614" s="40" t="s">
        <v>743</v>
      </c>
      <c r="E614" s="15">
        <v>352130870030001</v>
      </c>
      <c r="F614" s="42">
        <v>74</v>
      </c>
      <c r="G614" s="42">
        <v>74</v>
      </c>
      <c r="H614" s="42">
        <v>148</v>
      </c>
      <c r="I614" s="8">
        <v>21248640</v>
      </c>
      <c r="J614" s="8">
        <f t="shared" si="34"/>
        <v>16998912</v>
      </c>
      <c r="K614" s="9">
        <f t="shared" si="35"/>
        <v>143571.8918918919</v>
      </c>
    </row>
    <row r="615" spans="1:11" ht="14.25">
      <c r="A615" s="58">
        <f t="shared" si="33"/>
        <v>614</v>
      </c>
      <c r="B615" s="39" t="s">
        <v>163</v>
      </c>
      <c r="C615" s="40" t="s">
        <v>215</v>
      </c>
      <c r="D615" s="40" t="s">
        <v>731</v>
      </c>
      <c r="E615" s="15">
        <v>343130830020051</v>
      </c>
      <c r="F615" s="62">
        <v>20</v>
      </c>
      <c r="G615" s="62">
        <v>30</v>
      </c>
      <c r="H615" s="62">
        <v>50</v>
      </c>
      <c r="I615" s="10">
        <v>55000000</v>
      </c>
      <c r="J615" s="8">
        <f t="shared" si="34"/>
        <v>44000000</v>
      </c>
      <c r="K615" s="9">
        <f t="shared" si="35"/>
        <v>1100000</v>
      </c>
    </row>
    <row r="616" spans="1:11" ht="14.25">
      <c r="A616" s="58">
        <f t="shared" si="33"/>
        <v>615</v>
      </c>
      <c r="B616" s="39" t="s">
        <v>163</v>
      </c>
      <c r="C616" s="40" t="s">
        <v>215</v>
      </c>
      <c r="D616" s="40" t="s">
        <v>644</v>
      </c>
      <c r="E616" s="41">
        <v>343130830020041</v>
      </c>
      <c r="F616" s="62">
        <v>20</v>
      </c>
      <c r="G616" s="62">
        <v>50</v>
      </c>
      <c r="H616" s="62">
        <v>70</v>
      </c>
      <c r="I616" s="10">
        <v>55000000</v>
      </c>
      <c r="J616" s="8">
        <f aca="true" t="shared" si="36" ref="J616:J647">I616*80%</f>
        <v>44000000</v>
      </c>
      <c r="K616" s="9">
        <f t="shared" si="35"/>
        <v>785714.2857142857</v>
      </c>
    </row>
    <row r="617" spans="1:11" ht="14.25">
      <c r="A617" s="58">
        <f t="shared" si="33"/>
        <v>616</v>
      </c>
      <c r="B617" s="39" t="s">
        <v>163</v>
      </c>
      <c r="C617" s="40" t="s">
        <v>215</v>
      </c>
      <c r="D617" s="40" t="s">
        <v>730</v>
      </c>
      <c r="E617" s="41">
        <v>343130830020011</v>
      </c>
      <c r="F617" s="62">
        <v>10</v>
      </c>
      <c r="G617" s="62">
        <v>6</v>
      </c>
      <c r="H617" s="62">
        <v>16</v>
      </c>
      <c r="I617" s="10">
        <v>12000000</v>
      </c>
      <c r="J617" s="8">
        <f t="shared" si="36"/>
        <v>9600000</v>
      </c>
      <c r="K617" s="9">
        <f t="shared" si="35"/>
        <v>750000</v>
      </c>
    </row>
    <row r="618" spans="1:11" ht="14.25">
      <c r="A618" s="58">
        <f t="shared" si="33"/>
        <v>617</v>
      </c>
      <c r="B618" s="39" t="s">
        <v>163</v>
      </c>
      <c r="C618" s="40" t="s">
        <v>215</v>
      </c>
      <c r="D618" s="40" t="s">
        <v>728</v>
      </c>
      <c r="E618" s="41">
        <v>3431083001</v>
      </c>
      <c r="F618" s="62">
        <v>8</v>
      </c>
      <c r="G618" s="62">
        <v>12</v>
      </c>
      <c r="H618" s="62">
        <v>20</v>
      </c>
      <c r="I618" s="10">
        <v>12000000</v>
      </c>
      <c r="J618" s="8">
        <f t="shared" si="36"/>
        <v>9600000</v>
      </c>
      <c r="K618" s="9">
        <f t="shared" si="35"/>
        <v>600000</v>
      </c>
    </row>
    <row r="619" spans="1:11" ht="14.25">
      <c r="A619" s="58">
        <f t="shared" si="33"/>
        <v>618</v>
      </c>
      <c r="B619" s="39" t="s">
        <v>163</v>
      </c>
      <c r="C619" s="40" t="s">
        <v>215</v>
      </c>
      <c r="D619" s="40" t="s">
        <v>710</v>
      </c>
      <c r="E619" s="41">
        <v>343130830030001</v>
      </c>
      <c r="F619" s="62">
        <v>34</v>
      </c>
      <c r="G619" s="62">
        <v>36</v>
      </c>
      <c r="H619" s="80">
        <v>70</v>
      </c>
      <c r="I619" s="10">
        <v>38000000</v>
      </c>
      <c r="J619" s="8">
        <f t="shared" si="36"/>
        <v>30400000</v>
      </c>
      <c r="K619" s="9">
        <f t="shared" si="35"/>
        <v>542857.1428571428</v>
      </c>
    </row>
    <row r="620" spans="1:11" ht="14.25">
      <c r="A620" s="58">
        <f t="shared" si="33"/>
        <v>619</v>
      </c>
      <c r="B620" s="39" t="s">
        <v>163</v>
      </c>
      <c r="C620" s="40" t="s">
        <v>215</v>
      </c>
      <c r="D620" s="40" t="s">
        <v>632</v>
      </c>
      <c r="E620" s="41">
        <v>7316083024</v>
      </c>
      <c r="F620" s="62">
        <v>4</v>
      </c>
      <c r="G620" s="62">
        <v>15</v>
      </c>
      <c r="H620" s="62">
        <v>19</v>
      </c>
      <c r="I620" s="10">
        <v>10000000</v>
      </c>
      <c r="J620" s="8">
        <f t="shared" si="36"/>
        <v>8000000</v>
      </c>
      <c r="K620" s="9">
        <f t="shared" si="35"/>
        <v>526315.7894736842</v>
      </c>
    </row>
    <row r="621" spans="1:11" ht="14.25">
      <c r="A621" s="58">
        <f t="shared" si="33"/>
        <v>620</v>
      </c>
      <c r="B621" s="39" t="s">
        <v>163</v>
      </c>
      <c r="C621" s="40" t="s">
        <v>215</v>
      </c>
      <c r="D621" s="40" t="s">
        <v>727</v>
      </c>
      <c r="E621" s="41">
        <v>343130830020091</v>
      </c>
      <c r="F621" s="62">
        <v>7</v>
      </c>
      <c r="G621" s="62">
        <v>13</v>
      </c>
      <c r="H621" s="62">
        <v>20</v>
      </c>
      <c r="I621" s="10">
        <v>8000000</v>
      </c>
      <c r="J621" s="8">
        <f t="shared" si="36"/>
        <v>6400000</v>
      </c>
      <c r="K621" s="9">
        <f aca="true" t="shared" si="37" ref="K621:K657">I621/H621</f>
        <v>400000</v>
      </c>
    </row>
    <row r="622" spans="1:11" ht="14.25">
      <c r="A622" s="58">
        <f t="shared" si="33"/>
        <v>621</v>
      </c>
      <c r="B622" s="39" t="s">
        <v>163</v>
      </c>
      <c r="C622" s="40" t="s">
        <v>215</v>
      </c>
      <c r="D622" s="40" t="s">
        <v>147</v>
      </c>
      <c r="E622" s="41">
        <v>343130830010001</v>
      </c>
      <c r="F622" s="62">
        <v>86</v>
      </c>
      <c r="G622" s="62">
        <v>142</v>
      </c>
      <c r="H622" s="62">
        <v>228</v>
      </c>
      <c r="I622" s="10">
        <v>87000000</v>
      </c>
      <c r="J622" s="8">
        <f t="shared" si="36"/>
        <v>69600000</v>
      </c>
      <c r="K622" s="9">
        <f t="shared" si="37"/>
        <v>381578.94736842107</v>
      </c>
    </row>
    <row r="623" spans="1:11" ht="14.25">
      <c r="A623" s="58">
        <f t="shared" si="33"/>
        <v>622</v>
      </c>
      <c r="B623" s="39" t="s">
        <v>163</v>
      </c>
      <c r="C623" s="40" t="s">
        <v>215</v>
      </c>
      <c r="D623" s="40" t="s">
        <v>732</v>
      </c>
      <c r="E623" s="41">
        <v>731620830100001</v>
      </c>
      <c r="F623" s="62">
        <v>20</v>
      </c>
      <c r="G623" s="62">
        <v>207</v>
      </c>
      <c r="H623" s="62">
        <v>249</v>
      </c>
      <c r="I623" s="10">
        <v>95000000</v>
      </c>
      <c r="J623" s="8">
        <f t="shared" si="36"/>
        <v>76000000</v>
      </c>
      <c r="K623" s="9">
        <f t="shared" si="37"/>
        <v>381526.1044176707</v>
      </c>
    </row>
    <row r="624" spans="1:11" ht="14.25">
      <c r="A624" s="58">
        <f t="shared" si="33"/>
        <v>623</v>
      </c>
      <c r="B624" s="39" t="s">
        <v>163</v>
      </c>
      <c r="C624" s="40" t="s">
        <v>215</v>
      </c>
      <c r="D624" s="40" t="s">
        <v>733</v>
      </c>
      <c r="E624" s="41">
        <v>731620810010001</v>
      </c>
      <c r="F624" s="62">
        <v>42</v>
      </c>
      <c r="G624" s="62">
        <v>294</v>
      </c>
      <c r="H624" s="62">
        <v>345</v>
      </c>
      <c r="I624" s="24">
        <v>127000000</v>
      </c>
      <c r="J624" s="8">
        <f t="shared" si="36"/>
        <v>101600000</v>
      </c>
      <c r="K624" s="9">
        <f t="shared" si="37"/>
        <v>368115.94202898553</v>
      </c>
    </row>
    <row r="625" spans="1:11" ht="14.25">
      <c r="A625" s="58">
        <f t="shared" si="33"/>
        <v>624</v>
      </c>
      <c r="B625" s="39" t="s">
        <v>163</v>
      </c>
      <c r="C625" s="40" t="s">
        <v>215</v>
      </c>
      <c r="D625" s="40" t="s">
        <v>625</v>
      </c>
      <c r="E625" s="41">
        <v>731620830030041</v>
      </c>
      <c r="F625" s="62">
        <v>20</v>
      </c>
      <c r="G625" s="62">
        <v>50</v>
      </c>
      <c r="H625" s="62">
        <v>70</v>
      </c>
      <c r="I625" s="10">
        <v>25000000</v>
      </c>
      <c r="J625" s="8">
        <f t="shared" si="36"/>
        <v>20000000</v>
      </c>
      <c r="K625" s="9">
        <f t="shared" si="37"/>
        <v>357142.85714285716</v>
      </c>
    </row>
    <row r="626" spans="1:11" ht="14.25">
      <c r="A626" s="58">
        <f t="shared" si="33"/>
        <v>625</v>
      </c>
      <c r="B626" s="39" t="s">
        <v>163</v>
      </c>
      <c r="C626" s="40" t="s">
        <v>215</v>
      </c>
      <c r="D626" s="40" t="s">
        <v>629</v>
      </c>
      <c r="E626" s="41">
        <v>73162083550011</v>
      </c>
      <c r="F626" s="62">
        <v>19</v>
      </c>
      <c r="G626" s="62">
        <v>69</v>
      </c>
      <c r="H626" s="62">
        <v>88</v>
      </c>
      <c r="I626" s="10">
        <v>30000000</v>
      </c>
      <c r="J626" s="8">
        <f t="shared" si="36"/>
        <v>24000000</v>
      </c>
      <c r="K626" s="9">
        <f t="shared" si="37"/>
        <v>340909.0909090909</v>
      </c>
    </row>
    <row r="627" spans="1:11" ht="14.25">
      <c r="A627" s="58">
        <f t="shared" si="33"/>
        <v>626</v>
      </c>
      <c r="B627" s="39" t="s">
        <v>163</v>
      </c>
      <c r="C627" s="40" t="s">
        <v>215</v>
      </c>
      <c r="D627" s="40" t="s">
        <v>643</v>
      </c>
      <c r="E627" s="41">
        <v>343130830050001</v>
      </c>
      <c r="F627" s="62">
        <v>95</v>
      </c>
      <c r="G627" s="62">
        <v>73</v>
      </c>
      <c r="H627" s="62">
        <v>168</v>
      </c>
      <c r="I627" s="10">
        <v>57000000</v>
      </c>
      <c r="J627" s="8">
        <f t="shared" si="36"/>
        <v>45600000</v>
      </c>
      <c r="K627" s="9">
        <f t="shared" si="37"/>
        <v>339285.71428571426</v>
      </c>
    </row>
    <row r="628" spans="1:11" ht="14.25">
      <c r="A628" s="58">
        <f t="shared" si="33"/>
        <v>627</v>
      </c>
      <c r="B628" s="39" t="s">
        <v>163</v>
      </c>
      <c r="C628" s="40" t="s">
        <v>215</v>
      </c>
      <c r="D628" s="40" t="s">
        <v>620</v>
      </c>
      <c r="E628" s="41">
        <v>731620830540001</v>
      </c>
      <c r="F628" s="62">
        <v>48</v>
      </c>
      <c r="G628" s="62">
        <v>355</v>
      </c>
      <c r="H628" s="62">
        <v>403</v>
      </c>
      <c r="I628" s="10">
        <v>130000000</v>
      </c>
      <c r="J628" s="8">
        <f t="shared" si="36"/>
        <v>104000000</v>
      </c>
      <c r="K628" s="9">
        <f t="shared" si="37"/>
        <v>322580.6451612903</v>
      </c>
    </row>
    <row r="629" spans="1:11" ht="14.25">
      <c r="A629" s="58">
        <f t="shared" si="33"/>
        <v>628</v>
      </c>
      <c r="B629" s="39" t="s">
        <v>163</v>
      </c>
      <c r="C629" s="40" t="s">
        <v>215</v>
      </c>
      <c r="D629" s="40" t="s">
        <v>635</v>
      </c>
      <c r="E629" s="41">
        <v>343130830020001</v>
      </c>
      <c r="F629" s="62">
        <v>108</v>
      </c>
      <c r="G629" s="62">
        <v>178</v>
      </c>
      <c r="H629" s="62">
        <v>286</v>
      </c>
      <c r="I629" s="10">
        <v>89000000</v>
      </c>
      <c r="J629" s="8">
        <f t="shared" si="36"/>
        <v>71200000</v>
      </c>
      <c r="K629" s="9">
        <f t="shared" si="37"/>
        <v>311188.8111888112</v>
      </c>
    </row>
    <row r="630" spans="1:11" ht="14.25">
      <c r="A630" s="58">
        <f t="shared" si="33"/>
        <v>629</v>
      </c>
      <c r="B630" s="39" t="s">
        <v>163</v>
      </c>
      <c r="C630" s="40" t="s">
        <v>215</v>
      </c>
      <c r="D630" s="40" t="s">
        <v>622</v>
      </c>
      <c r="E630" s="41">
        <v>73162083210001</v>
      </c>
      <c r="F630" s="62">
        <v>40</v>
      </c>
      <c r="G630" s="62">
        <v>90</v>
      </c>
      <c r="H630" s="62">
        <v>130</v>
      </c>
      <c r="I630" s="10">
        <v>40000000</v>
      </c>
      <c r="J630" s="8">
        <f t="shared" si="36"/>
        <v>32000000</v>
      </c>
      <c r="K630" s="9">
        <f t="shared" si="37"/>
        <v>307692.3076923077</v>
      </c>
    </row>
    <row r="631" spans="1:11" ht="14.25">
      <c r="A631" s="58">
        <f t="shared" si="33"/>
        <v>630</v>
      </c>
      <c r="B631" s="39" t="s">
        <v>163</v>
      </c>
      <c r="C631" s="40" t="s">
        <v>215</v>
      </c>
      <c r="D631" s="40" t="s">
        <v>619</v>
      </c>
      <c r="E631" s="41">
        <v>731620830070001</v>
      </c>
      <c r="F631" s="62">
        <v>120</v>
      </c>
      <c r="G631" s="62">
        <v>390</v>
      </c>
      <c r="H631" s="62">
        <v>510</v>
      </c>
      <c r="I631" s="10">
        <v>150000000</v>
      </c>
      <c r="J631" s="8">
        <f t="shared" si="36"/>
        <v>120000000</v>
      </c>
      <c r="K631" s="9">
        <f t="shared" si="37"/>
        <v>294117.64705882355</v>
      </c>
    </row>
    <row r="632" spans="1:11" ht="14.25">
      <c r="A632" s="58">
        <f t="shared" si="33"/>
        <v>631</v>
      </c>
      <c r="B632" s="39" t="s">
        <v>163</v>
      </c>
      <c r="C632" s="40" t="s">
        <v>215</v>
      </c>
      <c r="D632" s="40" t="s">
        <v>630</v>
      </c>
      <c r="E632" s="41">
        <v>731620830550011</v>
      </c>
      <c r="F632" s="62">
        <v>20</v>
      </c>
      <c r="G632" s="62">
        <v>100</v>
      </c>
      <c r="H632" s="62">
        <v>120</v>
      </c>
      <c r="I632" s="10">
        <v>35000000</v>
      </c>
      <c r="J632" s="8">
        <f t="shared" si="36"/>
        <v>28000000</v>
      </c>
      <c r="K632" s="9">
        <f t="shared" si="37"/>
        <v>291666.6666666667</v>
      </c>
    </row>
    <row r="633" spans="1:11" ht="14.25">
      <c r="A633" s="58">
        <f t="shared" si="33"/>
        <v>632</v>
      </c>
      <c r="B633" s="39" t="s">
        <v>163</v>
      </c>
      <c r="C633" s="40" t="s">
        <v>215</v>
      </c>
      <c r="D633" s="40" t="s">
        <v>621</v>
      </c>
      <c r="E633" s="41">
        <v>234240830010001</v>
      </c>
      <c r="F633" s="62">
        <v>50</v>
      </c>
      <c r="G633" s="62">
        <v>124</v>
      </c>
      <c r="H633" s="62">
        <v>174</v>
      </c>
      <c r="I633" s="10">
        <v>50000000</v>
      </c>
      <c r="J633" s="8">
        <f t="shared" si="36"/>
        <v>40000000</v>
      </c>
      <c r="K633" s="9">
        <f t="shared" si="37"/>
        <v>287356.3218390805</v>
      </c>
    </row>
    <row r="634" spans="1:11" ht="14.25">
      <c r="A634" s="58">
        <f t="shared" si="33"/>
        <v>633</v>
      </c>
      <c r="B634" s="39" t="s">
        <v>163</v>
      </c>
      <c r="C634" s="40" t="s">
        <v>215</v>
      </c>
      <c r="D634" s="40" t="s">
        <v>628</v>
      </c>
      <c r="E634" s="41">
        <v>731620830530011</v>
      </c>
      <c r="F634" s="62">
        <v>33</v>
      </c>
      <c r="G634" s="62">
        <v>107</v>
      </c>
      <c r="H634" s="62">
        <v>140</v>
      </c>
      <c r="I634" s="10">
        <v>40000000</v>
      </c>
      <c r="J634" s="8">
        <f t="shared" si="36"/>
        <v>32000000</v>
      </c>
      <c r="K634" s="9">
        <f t="shared" si="37"/>
        <v>285714.28571428574</v>
      </c>
    </row>
    <row r="635" spans="1:11" ht="14.25">
      <c r="A635" s="58">
        <f t="shared" si="33"/>
        <v>634</v>
      </c>
      <c r="B635" s="39" t="s">
        <v>163</v>
      </c>
      <c r="C635" s="40" t="s">
        <v>215</v>
      </c>
      <c r="D635" s="40" t="s">
        <v>623</v>
      </c>
      <c r="E635" s="41">
        <v>731620830060051</v>
      </c>
      <c r="F635" s="62">
        <v>26</v>
      </c>
      <c r="G635" s="62">
        <v>83</v>
      </c>
      <c r="H635" s="62">
        <v>106</v>
      </c>
      <c r="I635" s="10">
        <v>30000000</v>
      </c>
      <c r="J635" s="8">
        <f t="shared" si="36"/>
        <v>24000000</v>
      </c>
      <c r="K635" s="9">
        <f t="shared" si="37"/>
        <v>283018.8679245283</v>
      </c>
    </row>
    <row r="636" spans="1:11" ht="14.25">
      <c r="A636" s="58">
        <f t="shared" si="33"/>
        <v>635</v>
      </c>
      <c r="B636" s="39" t="s">
        <v>163</v>
      </c>
      <c r="C636" s="40" t="s">
        <v>215</v>
      </c>
      <c r="D636" s="40" t="s">
        <v>627</v>
      </c>
      <c r="E636" s="41">
        <v>731620830120001</v>
      </c>
      <c r="F636" s="62">
        <v>39</v>
      </c>
      <c r="G636" s="62">
        <v>121</v>
      </c>
      <c r="H636" s="62">
        <v>160</v>
      </c>
      <c r="I636" s="10">
        <v>45000000</v>
      </c>
      <c r="J636" s="8">
        <f t="shared" si="36"/>
        <v>36000000</v>
      </c>
      <c r="K636" s="9">
        <f t="shared" si="37"/>
        <v>281250</v>
      </c>
    </row>
    <row r="637" spans="1:11" ht="14.25">
      <c r="A637" s="58">
        <f t="shared" si="33"/>
        <v>636</v>
      </c>
      <c r="B637" s="39" t="s">
        <v>163</v>
      </c>
      <c r="C637" s="40" t="s">
        <v>215</v>
      </c>
      <c r="D637" s="40" t="s">
        <v>624</v>
      </c>
      <c r="E637" s="41">
        <v>731820810510001</v>
      </c>
      <c r="F637" s="62">
        <v>16</v>
      </c>
      <c r="G637" s="62">
        <v>114</v>
      </c>
      <c r="H637" s="62">
        <v>130</v>
      </c>
      <c r="I637" s="10">
        <v>35000000</v>
      </c>
      <c r="J637" s="8">
        <f t="shared" si="36"/>
        <v>28000000</v>
      </c>
      <c r="K637" s="9">
        <f t="shared" si="37"/>
        <v>269230.76923076925</v>
      </c>
    </row>
    <row r="638" spans="1:11" ht="14.25">
      <c r="A638" s="58">
        <f t="shared" si="33"/>
        <v>637</v>
      </c>
      <c r="B638" s="39" t="s">
        <v>163</v>
      </c>
      <c r="C638" s="40" t="s">
        <v>215</v>
      </c>
      <c r="D638" s="40" t="s">
        <v>634</v>
      </c>
      <c r="E638" s="41">
        <v>731620830130001</v>
      </c>
      <c r="F638" s="62">
        <v>21</v>
      </c>
      <c r="G638" s="62">
        <v>70</v>
      </c>
      <c r="H638" s="62">
        <v>91</v>
      </c>
      <c r="I638" s="10">
        <v>20000000</v>
      </c>
      <c r="J638" s="8">
        <f t="shared" si="36"/>
        <v>16000000</v>
      </c>
      <c r="K638" s="9">
        <f t="shared" si="37"/>
        <v>219780.21978021978</v>
      </c>
    </row>
    <row r="639" spans="1:11" ht="14.25">
      <c r="A639" s="58">
        <f t="shared" si="33"/>
        <v>638</v>
      </c>
      <c r="B639" s="39" t="s">
        <v>163</v>
      </c>
      <c r="C639" s="40" t="s">
        <v>215</v>
      </c>
      <c r="D639" s="40" t="s">
        <v>681</v>
      </c>
      <c r="E639" s="41">
        <v>7316208830230000</v>
      </c>
      <c r="F639" s="62">
        <v>35</v>
      </c>
      <c r="G639" s="62">
        <v>143</v>
      </c>
      <c r="H639" s="62">
        <v>178</v>
      </c>
      <c r="I639" s="10">
        <v>39000000</v>
      </c>
      <c r="J639" s="8">
        <f t="shared" si="36"/>
        <v>31200000</v>
      </c>
      <c r="K639" s="9">
        <f t="shared" si="37"/>
        <v>219101.1235955056</v>
      </c>
    </row>
    <row r="640" spans="1:11" ht="14.25">
      <c r="A640" s="58">
        <f t="shared" si="33"/>
        <v>639</v>
      </c>
      <c r="B640" s="39" t="s">
        <v>163</v>
      </c>
      <c r="C640" s="40" t="s">
        <v>215</v>
      </c>
      <c r="D640" s="40" t="s">
        <v>680</v>
      </c>
      <c r="E640" s="41">
        <v>731920830550001</v>
      </c>
      <c r="F640" s="62">
        <v>20</v>
      </c>
      <c r="G640" s="62">
        <v>100</v>
      </c>
      <c r="H640" s="62">
        <v>120</v>
      </c>
      <c r="I640" s="10">
        <v>25000000</v>
      </c>
      <c r="J640" s="8">
        <f t="shared" si="36"/>
        <v>20000000</v>
      </c>
      <c r="K640" s="9">
        <f t="shared" si="37"/>
        <v>208333.33333333334</v>
      </c>
    </row>
    <row r="641" spans="1:11" ht="14.25">
      <c r="A641" s="58">
        <f t="shared" si="33"/>
        <v>640</v>
      </c>
      <c r="B641" s="39" t="s">
        <v>163</v>
      </c>
      <c r="C641" s="40" t="s">
        <v>215</v>
      </c>
      <c r="D641" s="40" t="s">
        <v>642</v>
      </c>
      <c r="E641" s="41">
        <v>731620830580001</v>
      </c>
      <c r="F641" s="62">
        <v>65</v>
      </c>
      <c r="G641" s="62">
        <v>240</v>
      </c>
      <c r="H641" s="62">
        <v>305</v>
      </c>
      <c r="I641" s="10">
        <v>60000000</v>
      </c>
      <c r="J641" s="8">
        <f t="shared" si="36"/>
        <v>48000000</v>
      </c>
      <c r="K641" s="9">
        <f t="shared" si="37"/>
        <v>196721.31147540984</v>
      </c>
    </row>
    <row r="642" spans="1:11" ht="14.25">
      <c r="A642" s="58">
        <f t="shared" si="33"/>
        <v>641</v>
      </c>
      <c r="B642" s="39" t="s">
        <v>163</v>
      </c>
      <c r="C642" s="40" t="s">
        <v>215</v>
      </c>
      <c r="D642" s="40" t="s">
        <v>220</v>
      </c>
      <c r="E642" s="41">
        <v>343130830040001</v>
      </c>
      <c r="F642" s="62">
        <v>38</v>
      </c>
      <c r="G642" s="62">
        <v>92</v>
      </c>
      <c r="H642" s="62">
        <v>130</v>
      </c>
      <c r="I642" s="10">
        <v>25000000</v>
      </c>
      <c r="J642" s="8">
        <f t="shared" si="36"/>
        <v>20000000</v>
      </c>
      <c r="K642" s="9">
        <f t="shared" si="37"/>
        <v>192307.6923076923</v>
      </c>
    </row>
    <row r="643" spans="1:11" ht="14.25">
      <c r="A643" s="58">
        <f aca="true" t="shared" si="38" ref="A643:A657">A642+1</f>
        <v>642</v>
      </c>
      <c r="B643" s="39" t="s">
        <v>163</v>
      </c>
      <c r="C643" s="40" t="s">
        <v>215</v>
      </c>
      <c r="D643" s="40" t="s">
        <v>638</v>
      </c>
      <c r="E643" s="41">
        <v>731620830030001</v>
      </c>
      <c r="F643" s="62">
        <v>175</v>
      </c>
      <c r="G643" s="62">
        <v>410</v>
      </c>
      <c r="H643" s="62">
        <v>585</v>
      </c>
      <c r="I643" s="10">
        <v>90000000</v>
      </c>
      <c r="J643" s="8">
        <f t="shared" si="36"/>
        <v>72000000</v>
      </c>
      <c r="K643" s="9">
        <f t="shared" si="37"/>
        <v>153846.15384615384</v>
      </c>
    </row>
    <row r="644" spans="1:11" ht="14.25">
      <c r="A644" s="58">
        <f t="shared" si="38"/>
        <v>643</v>
      </c>
      <c r="B644" s="39" t="s">
        <v>163</v>
      </c>
      <c r="C644" s="40" t="s">
        <v>215</v>
      </c>
      <c r="D644" s="40" t="s">
        <v>729</v>
      </c>
      <c r="E644" s="41">
        <v>731620830010011</v>
      </c>
      <c r="F644" s="62">
        <v>33</v>
      </c>
      <c r="G644" s="62">
        <v>78</v>
      </c>
      <c r="H644" s="62">
        <v>111</v>
      </c>
      <c r="I644" s="10">
        <v>17000000</v>
      </c>
      <c r="J644" s="8">
        <f t="shared" si="36"/>
        <v>13600000</v>
      </c>
      <c r="K644" s="9">
        <f t="shared" si="37"/>
        <v>153153.15315315317</v>
      </c>
    </row>
    <row r="645" spans="1:11" ht="14.25">
      <c r="A645" s="58">
        <f t="shared" si="38"/>
        <v>644</v>
      </c>
      <c r="B645" s="39" t="s">
        <v>163</v>
      </c>
      <c r="C645" s="40" t="s">
        <v>215</v>
      </c>
      <c r="D645" s="40" t="s">
        <v>640</v>
      </c>
      <c r="E645" s="41">
        <v>731620830090001</v>
      </c>
      <c r="F645" s="62">
        <v>130</v>
      </c>
      <c r="G645" s="62">
        <v>335</v>
      </c>
      <c r="H645" s="62">
        <v>465</v>
      </c>
      <c r="I645" s="10">
        <v>65000000</v>
      </c>
      <c r="J645" s="8">
        <f t="shared" si="36"/>
        <v>52000000</v>
      </c>
      <c r="K645" s="9">
        <f t="shared" si="37"/>
        <v>139784.94623655913</v>
      </c>
    </row>
    <row r="646" spans="1:11" ht="14.25">
      <c r="A646" s="58">
        <f t="shared" si="38"/>
        <v>645</v>
      </c>
      <c r="B646" s="39" t="s">
        <v>163</v>
      </c>
      <c r="C646" s="40" t="s">
        <v>215</v>
      </c>
      <c r="D646" s="40" t="s">
        <v>639</v>
      </c>
      <c r="E646" s="41">
        <v>731620830020001</v>
      </c>
      <c r="F646" s="62">
        <v>115</v>
      </c>
      <c r="G646" s="62">
        <v>230</v>
      </c>
      <c r="H646" s="62">
        <v>345</v>
      </c>
      <c r="I646" s="10">
        <v>48000000</v>
      </c>
      <c r="J646" s="8">
        <f t="shared" si="36"/>
        <v>38400000</v>
      </c>
      <c r="K646" s="9">
        <f t="shared" si="37"/>
        <v>139130.4347826087</v>
      </c>
    </row>
    <row r="647" spans="1:11" ht="14.25">
      <c r="A647" s="58">
        <f t="shared" si="38"/>
        <v>646</v>
      </c>
      <c r="B647" s="39" t="s">
        <v>163</v>
      </c>
      <c r="C647" s="40" t="s">
        <v>215</v>
      </c>
      <c r="D647" s="40" t="s">
        <v>633</v>
      </c>
      <c r="E647" s="41">
        <v>731620830350001</v>
      </c>
      <c r="F647" s="62">
        <v>65</v>
      </c>
      <c r="G647" s="68">
        <v>213</v>
      </c>
      <c r="H647" s="62">
        <v>278</v>
      </c>
      <c r="I647" s="10">
        <v>38000000</v>
      </c>
      <c r="J647" s="8">
        <f t="shared" si="36"/>
        <v>30400000</v>
      </c>
      <c r="K647" s="9">
        <f t="shared" si="37"/>
        <v>136690.64748201438</v>
      </c>
    </row>
    <row r="648" spans="1:11" ht="14.25">
      <c r="A648" s="58">
        <f t="shared" si="38"/>
        <v>647</v>
      </c>
      <c r="B648" s="39" t="s">
        <v>163</v>
      </c>
      <c r="C648" s="40" t="s">
        <v>215</v>
      </c>
      <c r="D648" s="40" t="s">
        <v>637</v>
      </c>
      <c r="E648" s="41">
        <v>731620830050001</v>
      </c>
      <c r="F648" s="62">
        <v>135</v>
      </c>
      <c r="G648" s="62">
        <v>335</v>
      </c>
      <c r="H648" s="62">
        <v>470</v>
      </c>
      <c r="I648" s="10">
        <v>63000000</v>
      </c>
      <c r="J648" s="8">
        <f>I648*80%</f>
        <v>50400000</v>
      </c>
      <c r="K648" s="9">
        <f t="shared" si="37"/>
        <v>134042.55319148937</v>
      </c>
    </row>
    <row r="649" spans="1:11" ht="14.25">
      <c r="A649" s="58">
        <f t="shared" si="38"/>
        <v>648</v>
      </c>
      <c r="B649" s="39" t="s">
        <v>163</v>
      </c>
      <c r="C649" s="40" t="s">
        <v>215</v>
      </c>
      <c r="D649" s="40" t="s">
        <v>626</v>
      </c>
      <c r="E649" s="41">
        <v>731620830040001</v>
      </c>
      <c r="F649" s="62">
        <v>125</v>
      </c>
      <c r="G649" s="62">
        <v>350</v>
      </c>
      <c r="H649" s="62">
        <v>475</v>
      </c>
      <c r="I649" s="10">
        <v>63000000</v>
      </c>
      <c r="J649" s="8">
        <f>I649*80%</f>
        <v>50400000</v>
      </c>
      <c r="K649" s="9">
        <f t="shared" si="37"/>
        <v>132631.57894736843</v>
      </c>
    </row>
    <row r="650" spans="1:11" ht="14.25">
      <c r="A650" s="58">
        <f t="shared" si="38"/>
        <v>649</v>
      </c>
      <c r="B650" s="39" t="s">
        <v>163</v>
      </c>
      <c r="C650" s="40" t="s">
        <v>215</v>
      </c>
      <c r="D650" s="40" t="s">
        <v>636</v>
      </c>
      <c r="E650" s="41">
        <v>731620830060001</v>
      </c>
      <c r="F650" s="62">
        <v>125</v>
      </c>
      <c r="G650" s="62">
        <v>355</v>
      </c>
      <c r="H650" s="62">
        <v>480</v>
      </c>
      <c r="I650" s="10">
        <v>63000000</v>
      </c>
      <c r="J650" s="8">
        <f>I650*80%</f>
        <v>50400000</v>
      </c>
      <c r="K650" s="9">
        <f t="shared" si="37"/>
        <v>131250</v>
      </c>
    </row>
    <row r="651" spans="1:11" ht="14.25">
      <c r="A651" s="58">
        <f t="shared" si="38"/>
        <v>650</v>
      </c>
      <c r="B651" s="39" t="s">
        <v>163</v>
      </c>
      <c r="C651" s="40" t="s">
        <v>215</v>
      </c>
      <c r="D651" s="40" t="s">
        <v>641</v>
      </c>
      <c r="E651" s="41">
        <v>731620830080001</v>
      </c>
      <c r="F651" s="62">
        <v>125</v>
      </c>
      <c r="G651" s="62">
        <v>350</v>
      </c>
      <c r="H651" s="62">
        <v>475</v>
      </c>
      <c r="I651" s="10">
        <v>60000000</v>
      </c>
      <c r="J651" s="8">
        <f>I651*80%</f>
        <v>48000000</v>
      </c>
      <c r="K651" s="9">
        <f t="shared" si="37"/>
        <v>126315.78947368421</v>
      </c>
    </row>
    <row r="652" spans="1:11" ht="14.25">
      <c r="A652" s="58">
        <f t="shared" si="38"/>
        <v>651</v>
      </c>
      <c r="B652" s="39" t="s">
        <v>163</v>
      </c>
      <c r="C652" s="40" t="s">
        <v>683</v>
      </c>
      <c r="D652" s="40" t="s">
        <v>687</v>
      </c>
      <c r="E652" s="41">
        <v>731620850050001</v>
      </c>
      <c r="F652" s="62">
        <v>24</v>
      </c>
      <c r="G652" s="62">
        <v>76</v>
      </c>
      <c r="H652" s="62">
        <v>100</v>
      </c>
      <c r="I652" s="10">
        <v>40000000</v>
      </c>
      <c r="J652" s="8">
        <f>I652*80%</f>
        <v>32000000</v>
      </c>
      <c r="K652" s="9">
        <f t="shared" si="37"/>
        <v>400000</v>
      </c>
    </row>
    <row r="653" spans="1:11" ht="14.25">
      <c r="A653" s="58">
        <f t="shared" si="38"/>
        <v>652</v>
      </c>
      <c r="B653" s="39" t="s">
        <v>163</v>
      </c>
      <c r="C653" s="40" t="s">
        <v>683</v>
      </c>
      <c r="D653" s="40" t="s">
        <v>688</v>
      </c>
      <c r="E653" s="41">
        <v>731920850300001</v>
      </c>
      <c r="F653" s="62">
        <v>26</v>
      </c>
      <c r="G653" s="62">
        <v>40</v>
      </c>
      <c r="H653" s="62">
        <v>66</v>
      </c>
      <c r="I653" s="10">
        <v>23000000</v>
      </c>
      <c r="J653" s="8">
        <f>I653*80%</f>
        <v>18400000</v>
      </c>
      <c r="K653" s="9">
        <f t="shared" si="37"/>
        <v>348484.8484848485</v>
      </c>
    </row>
    <row r="654" spans="1:11" ht="14.25">
      <c r="A654" s="58">
        <f t="shared" si="38"/>
        <v>653</v>
      </c>
      <c r="B654" s="39" t="s">
        <v>163</v>
      </c>
      <c r="C654" s="40" t="s">
        <v>683</v>
      </c>
      <c r="D654" s="40" t="s">
        <v>684</v>
      </c>
      <c r="E654" s="41">
        <v>731920850130031</v>
      </c>
      <c r="F654" s="62">
        <v>17</v>
      </c>
      <c r="G654" s="62">
        <v>73</v>
      </c>
      <c r="H654" s="62">
        <v>90</v>
      </c>
      <c r="I654" s="10">
        <v>20000000</v>
      </c>
      <c r="J654" s="8">
        <f>I654*80%</f>
        <v>16000000</v>
      </c>
      <c r="K654" s="9">
        <f t="shared" si="37"/>
        <v>222222.22222222222</v>
      </c>
    </row>
    <row r="655" spans="1:11" ht="14.25">
      <c r="A655" s="58">
        <f t="shared" si="38"/>
        <v>654</v>
      </c>
      <c r="B655" s="39" t="s">
        <v>163</v>
      </c>
      <c r="C655" s="40" t="s">
        <v>683</v>
      </c>
      <c r="D655" s="40" t="s">
        <v>685</v>
      </c>
      <c r="E655" s="41">
        <v>731920850030051</v>
      </c>
      <c r="F655" s="62">
        <v>13</v>
      </c>
      <c r="G655" s="62">
        <v>92</v>
      </c>
      <c r="H655" s="62">
        <v>105</v>
      </c>
      <c r="I655" s="10">
        <v>23000000</v>
      </c>
      <c r="J655" s="8">
        <f>I655*80%</f>
        <v>18400000</v>
      </c>
      <c r="K655" s="9">
        <f t="shared" si="37"/>
        <v>219047.61904761905</v>
      </c>
    </row>
    <row r="656" spans="1:11" ht="14.25">
      <c r="A656" s="58">
        <f t="shared" si="38"/>
        <v>655</v>
      </c>
      <c r="B656" s="39" t="s">
        <v>163</v>
      </c>
      <c r="C656" s="40" t="s">
        <v>683</v>
      </c>
      <c r="D656" s="40" t="s">
        <v>686</v>
      </c>
      <c r="E656" s="41">
        <v>731920850030031</v>
      </c>
      <c r="F656" s="62">
        <v>19</v>
      </c>
      <c r="G656" s="62">
        <v>64</v>
      </c>
      <c r="H656" s="62">
        <v>83</v>
      </c>
      <c r="I656" s="10">
        <v>15000000</v>
      </c>
      <c r="J656" s="8">
        <f>I656*80%</f>
        <v>12000000</v>
      </c>
      <c r="K656" s="9">
        <f t="shared" si="37"/>
        <v>180722.89156626505</v>
      </c>
    </row>
    <row r="657" spans="1:11" ht="14.25">
      <c r="A657" s="58">
        <f t="shared" si="38"/>
        <v>656</v>
      </c>
      <c r="B657" s="39" t="s">
        <v>163</v>
      </c>
      <c r="C657" s="40" t="s">
        <v>683</v>
      </c>
      <c r="D657" s="40" t="s">
        <v>682</v>
      </c>
      <c r="E657" s="41">
        <v>731920850090001</v>
      </c>
      <c r="F657" s="62">
        <v>10</v>
      </c>
      <c r="G657" s="62">
        <v>86</v>
      </c>
      <c r="H657" s="62">
        <v>96</v>
      </c>
      <c r="I657" s="10">
        <v>15000000</v>
      </c>
      <c r="J657" s="8">
        <f>I657*80%</f>
        <v>12000000</v>
      </c>
      <c r="K657" s="9">
        <f t="shared" si="37"/>
        <v>156250</v>
      </c>
    </row>
    <row r="658" spans="1:11" ht="14.25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</row>
  </sheetData>
  <sheetProtection/>
  <autoFilter ref="A1:K609">
    <sortState ref="A2:K658">
      <sortCondition sortBy="value" ref="C2:C658"/>
    </sortState>
  </autoFilter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maryam</dc:creator>
  <cp:keywords/>
  <dc:description/>
  <cp:lastModifiedBy>altappeh</cp:lastModifiedBy>
  <cp:lastPrinted>2023-07-17T07:44:25Z</cp:lastPrinted>
  <dcterms:created xsi:type="dcterms:W3CDTF">2021-10-03T09:14:27Z</dcterms:created>
  <dcterms:modified xsi:type="dcterms:W3CDTF">2023-07-17T07:46:32Z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af9780cff5a349c4b73cc4459560f5d4</vt:lpwstr>
  </property>
</Properties>
</file>